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8fa73699ca9fd0/Desktop/"/>
    </mc:Choice>
  </mc:AlternateContent>
  <xr:revisionPtr revIDLastSave="0" documentId="8_{27C318D3-45D5-4DDD-99C8-AC35439AAB6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0" i="1" l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1" i="1"/>
  <c r="T10" i="1"/>
  <c r="T9" i="1"/>
  <c r="T8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Q86" i="1" l="1"/>
  <c r="Q87" i="1" s="1"/>
  <c r="Q88" i="1" l="1"/>
</calcChain>
</file>

<file path=xl/sharedStrings.xml><?xml version="1.0" encoding="utf-8"?>
<sst xmlns="http://schemas.openxmlformats.org/spreadsheetml/2006/main" count="337" uniqueCount="293">
  <si>
    <t>Item #</t>
  </si>
  <si>
    <t>Description</t>
  </si>
  <si>
    <t>Min</t>
  </si>
  <si>
    <t>Each</t>
  </si>
  <si>
    <t>Total</t>
  </si>
  <si>
    <t>Qty</t>
  </si>
  <si>
    <t>102-B</t>
  </si>
  <si>
    <t>Graces</t>
  </si>
  <si>
    <t>Lil Graces</t>
  </si>
  <si>
    <t xml:space="preserve">Toys &amp; Games from Times Past </t>
  </si>
  <si>
    <t>Clay Marbles</t>
  </si>
  <si>
    <t>Trundling Hoop &amp; Roll</t>
  </si>
  <si>
    <t>Hopscotch Set</t>
  </si>
  <si>
    <t>Fivestones</t>
  </si>
  <si>
    <t xml:space="preserve">"Ring the Hob" Quoits </t>
  </si>
  <si>
    <t>Jump Rope Games</t>
  </si>
  <si>
    <t>Marbles</t>
  </si>
  <si>
    <t>Classic Jacks</t>
  </si>
  <si>
    <t>Marble Shooter</t>
  </si>
  <si>
    <t>Hand Propeller (Small)</t>
  </si>
  <si>
    <t>Hornbook Battledore &amp; Shuttlecock</t>
  </si>
  <si>
    <t>Fun Sports &amp; Pastimes</t>
  </si>
  <si>
    <t xml:space="preserve">Pick-up Sticks </t>
  </si>
  <si>
    <t>202-B</t>
  </si>
  <si>
    <t>Jr. Pick-up Sticks</t>
  </si>
  <si>
    <t>Cat's Cradle</t>
  </si>
  <si>
    <t>Wooden Dice</t>
  </si>
  <si>
    <t>Nine Pins</t>
  </si>
  <si>
    <t>Classic Juggling Set</t>
  </si>
  <si>
    <t>Wooden Dominoes</t>
  </si>
  <si>
    <t>Children's Card Games Set</t>
  </si>
  <si>
    <t>Children's Card Games Book</t>
  </si>
  <si>
    <t>Quoits</t>
  </si>
  <si>
    <t>Jacob's Ladder (Black)</t>
  </si>
  <si>
    <t>* PARLOR GAMES *</t>
  </si>
  <si>
    <t>301-C</t>
  </si>
  <si>
    <t>Jacob's Ladder (Colorful)</t>
  </si>
  <si>
    <t>Cup &amp; Ball Toss Toy (Colorful)</t>
  </si>
  <si>
    <t>Children's Tool Set</t>
  </si>
  <si>
    <t>Bull Roarer</t>
  </si>
  <si>
    <t>Natural Yo Yo</t>
  </si>
  <si>
    <t>Little Fish Toss Toy</t>
  </si>
  <si>
    <t>317-B</t>
  </si>
  <si>
    <t xml:space="preserve">Colorful Spinning Tops </t>
  </si>
  <si>
    <t>319-A</t>
  </si>
  <si>
    <t>319-B</t>
  </si>
  <si>
    <t>Revolutionary War Signal Whistle</t>
  </si>
  <si>
    <t>Natural Hardwood Top</t>
  </si>
  <si>
    <t>320-B</t>
  </si>
  <si>
    <t>Spool Tractor</t>
  </si>
  <si>
    <t>Smokegrinder (Pump Drill)</t>
  </si>
  <si>
    <t>Paddleball</t>
  </si>
  <si>
    <t>Spinning Tops (24 pieces)</t>
  </si>
  <si>
    <t>1U</t>
  </si>
  <si>
    <t>Spinning Tops (72 pieces)</t>
  </si>
  <si>
    <t>4-Note Train Whistle</t>
  </si>
  <si>
    <t>Lady Anne's Toss Toy</t>
  </si>
  <si>
    <t>Spring Whistle</t>
  </si>
  <si>
    <t>* EARLY EDUCATION *</t>
  </si>
  <si>
    <t>401-L</t>
  </si>
  <si>
    <t>The ABC Hornbook in America</t>
  </si>
  <si>
    <t>402-S</t>
  </si>
  <si>
    <t>Hornbook Set</t>
  </si>
  <si>
    <t>Schoolhouse Chalkboard Set</t>
  </si>
  <si>
    <t>Make Your Own Goose Quill</t>
  </si>
  <si>
    <t>406-B</t>
  </si>
  <si>
    <t>Chalkboard only</t>
  </si>
  <si>
    <t>Early American School Set</t>
  </si>
  <si>
    <t>Cedar Pencils</t>
  </si>
  <si>
    <t>Mother Goose Collection</t>
  </si>
  <si>
    <t>* PUZZLES *</t>
  </si>
  <si>
    <t xml:space="preserve">Shuttle Puzzle </t>
  </si>
  <si>
    <t>Ox Yoke Puzzle</t>
  </si>
  <si>
    <t>Buttonhole Puzzle</t>
  </si>
  <si>
    <t>Tangled Heart Puzzle</t>
  </si>
  <si>
    <t>* EARLY AMERICAN CRAFTS *</t>
  </si>
  <si>
    <t>Lucet</t>
  </si>
  <si>
    <t>Drop Spindle Only</t>
  </si>
  <si>
    <t>Bag of Sheep's Fleece</t>
  </si>
  <si>
    <t>Cotton Spindle Set</t>
  </si>
  <si>
    <t>Cotton Spindle only</t>
  </si>
  <si>
    <t>Bag of Cotton Roving</t>
  </si>
  <si>
    <t>Spool Knitter</t>
  </si>
  <si>
    <t>Colonial Loom</t>
  </si>
  <si>
    <t>Beginning Weaving Projects</t>
  </si>
  <si>
    <t>My First Knitting Set</t>
  </si>
  <si>
    <t>My First Crochet Set</t>
  </si>
  <si>
    <t>Weaving Songs &amp; Games</t>
  </si>
  <si>
    <t>My First Tatting Kit</t>
  </si>
  <si>
    <t>Sewing Cards</t>
  </si>
  <si>
    <t>Beginning Quilting Kit</t>
  </si>
  <si>
    <t>Button Lover's Set</t>
  </si>
  <si>
    <t>Button Lover's Book</t>
  </si>
  <si>
    <t>627-B</t>
  </si>
  <si>
    <t>Child's First Sampler</t>
  </si>
  <si>
    <t>Homestead Peg Loom</t>
  </si>
  <si>
    <t>643-A</t>
  </si>
  <si>
    <t>Homestead Peg Loom Kit</t>
  </si>
  <si>
    <t>Peg Loom Projects Book</t>
  </si>
  <si>
    <t>* DOLL KITS *</t>
  </si>
  <si>
    <t>Spoon Doll Kit</t>
  </si>
  <si>
    <t>Handkerchief Doll Kit</t>
  </si>
  <si>
    <t>Clothespin Doll Kit</t>
  </si>
  <si>
    <t>703-CW</t>
  </si>
  <si>
    <t>Cornhusk Doll Kit</t>
  </si>
  <si>
    <t>Early American Cornhusk Doll Kit</t>
  </si>
  <si>
    <t>Native American Cornhusk Doll Kit</t>
  </si>
  <si>
    <t>Easy-to-Make Doll Book</t>
  </si>
  <si>
    <t>Pocket Folk Doll Kit</t>
  </si>
  <si>
    <t>710-A</t>
  </si>
  <si>
    <t>Plantation Doll Kit</t>
  </si>
  <si>
    <t>19 Delightful Melodies in C</t>
  </si>
  <si>
    <t>Big Mountain Fiddle Tunes Book</t>
  </si>
  <si>
    <t>Toy Drumsticks</t>
  </si>
  <si>
    <t>Bamboo Flute</t>
  </si>
  <si>
    <t>Beginner's Harmonica</t>
  </si>
  <si>
    <t>819-J</t>
  </si>
  <si>
    <t>Jaw Harp</t>
  </si>
  <si>
    <t>819-CW</t>
  </si>
  <si>
    <t>819-LBP</t>
  </si>
  <si>
    <t>819-MO</t>
  </si>
  <si>
    <t>Mini Ocarina</t>
  </si>
  <si>
    <t>819-PR</t>
  </si>
  <si>
    <t>Plastic Recorder</t>
  </si>
  <si>
    <t>24 Easy-to-Play 5-Note Melodies in D</t>
  </si>
  <si>
    <t>Finger Cymbals</t>
  </si>
  <si>
    <t>Homestead Ballad of America</t>
  </si>
  <si>
    <t>Homestead Memories CD</t>
  </si>
  <si>
    <t>Children's Manners and Morals</t>
  </si>
  <si>
    <t>Children's Tea Parties</t>
  </si>
  <si>
    <t>Toys &amp; Fashions from …Catalogs</t>
  </si>
  <si>
    <t>Hand Fan</t>
  </si>
  <si>
    <t>NA-2</t>
  </si>
  <si>
    <t>Spirit Wind Song Book</t>
  </si>
  <si>
    <t>NA-3</t>
  </si>
  <si>
    <t>Tomahawk Kit</t>
  </si>
  <si>
    <t>NA-4</t>
  </si>
  <si>
    <t>NA-7</t>
  </si>
  <si>
    <t>God's Eye Kit</t>
  </si>
  <si>
    <t>NA-8</t>
  </si>
  <si>
    <t>NA-9</t>
  </si>
  <si>
    <t>NA-10</t>
  </si>
  <si>
    <t>Dream Catcher Kit</t>
  </si>
  <si>
    <t>NA-11</t>
  </si>
  <si>
    <t>Tepee Kit</t>
  </si>
  <si>
    <t>NA-13</t>
  </si>
  <si>
    <t>Corncob Dart Game</t>
  </si>
  <si>
    <t>NA-14</t>
  </si>
  <si>
    <t>Arrowheads</t>
  </si>
  <si>
    <t>NA_15</t>
  </si>
  <si>
    <t>Native American Bull Roarer</t>
  </si>
  <si>
    <t>NA-16</t>
  </si>
  <si>
    <t>Native American Rock Painting</t>
  </si>
  <si>
    <t>BK 102</t>
  </si>
  <si>
    <t>Automobiles of Yesterday</t>
  </si>
  <si>
    <t>BK 204</t>
  </si>
  <si>
    <t>Old Pioneer Recipes</t>
  </si>
  <si>
    <t>Civil War Recipes</t>
  </si>
  <si>
    <t>Toy Sailboat Kit</t>
  </si>
  <si>
    <t>104-CW</t>
  </si>
  <si>
    <t>Civil War Clay Marbles</t>
  </si>
  <si>
    <t>702-CW</t>
  </si>
  <si>
    <t>Civil War Handkerchief Doll Kit</t>
  </si>
  <si>
    <t>818-CW</t>
  </si>
  <si>
    <t>Civil War Jaw Harp</t>
  </si>
  <si>
    <t>506-CW</t>
  </si>
  <si>
    <t>Civil War Cinch Puzzle</t>
  </si>
  <si>
    <t>319-CW</t>
  </si>
  <si>
    <t>Civil War Signal Whistle</t>
  </si>
  <si>
    <t>407-CW</t>
  </si>
  <si>
    <t>104-C</t>
  </si>
  <si>
    <t>206-CW</t>
  </si>
  <si>
    <t>Civil War Dice Games</t>
  </si>
  <si>
    <t>208-CW</t>
  </si>
  <si>
    <t>Civil War Nine Pins</t>
  </si>
  <si>
    <t>209-CW</t>
  </si>
  <si>
    <t>Civil War Wooden Dominoes</t>
  </si>
  <si>
    <t>303-CW</t>
  </si>
  <si>
    <t>Jump Rope Book</t>
  </si>
  <si>
    <t>Slingshot</t>
  </si>
  <si>
    <t>ABC Hornbook</t>
  </si>
  <si>
    <t>Drop Spindle Set</t>
  </si>
  <si>
    <t>Wooden Weaving Doll</t>
  </si>
  <si>
    <t>*CIVIL WAR*</t>
  </si>
  <si>
    <t>Civil War Goose Quill Kit</t>
  </si>
  <si>
    <t>814-CW</t>
  </si>
  <si>
    <t>Civil War Drumsticks</t>
  </si>
  <si>
    <t xml:space="preserve">Civil War Harmonica </t>
  </si>
  <si>
    <t>710-CW</t>
  </si>
  <si>
    <t>Civil War Plantation Doll Kit</t>
  </si>
  <si>
    <t>Homestead Folk Toys</t>
  </si>
  <si>
    <t>SUBTOTAL</t>
  </si>
  <si>
    <t>TOTAL</t>
  </si>
  <si>
    <t>*EARLY AMERICAN ETIQUETTE*</t>
  </si>
  <si>
    <t>*NATIVE AMERICAN GAMES &amp; CRAFTS*</t>
  </si>
  <si>
    <t>*HISTORICAL BOOKS*</t>
  </si>
  <si>
    <t>001</t>
  </si>
  <si>
    <t>Tic Tac Toe</t>
  </si>
  <si>
    <t>All American Kazoo</t>
  </si>
  <si>
    <t>Rag Doll Kit</t>
  </si>
  <si>
    <t>My First Weaving Loom</t>
  </si>
  <si>
    <t>Cup &amp; Ball Toss Toy (Natural)</t>
  </si>
  <si>
    <t xml:space="preserve">Civil War Toy Drumsticks </t>
  </si>
  <si>
    <t>Rev. War Toy Drumsticks</t>
  </si>
  <si>
    <t>Triangle Puzzle</t>
  </si>
  <si>
    <t>Nursery Rhymes</t>
  </si>
  <si>
    <t>May Carols</t>
  </si>
  <si>
    <t>BK 103</t>
  </si>
  <si>
    <t>Courting Customs of Yesterday</t>
  </si>
  <si>
    <t>BK 104</t>
  </si>
  <si>
    <t>Fun Sports &amp; Pastimes fron EA</t>
  </si>
  <si>
    <t>BK 105</t>
  </si>
  <si>
    <t>Folk Medicine and Remedies</t>
  </si>
  <si>
    <t>BK 106</t>
  </si>
  <si>
    <t>Victorian Ghost Stories</t>
  </si>
  <si>
    <t>BK 107</t>
  </si>
  <si>
    <t>Nostalgic Crossword Puzzles</t>
  </si>
  <si>
    <t>BK 108</t>
  </si>
  <si>
    <t>American Outhouse Memories</t>
  </si>
  <si>
    <t>BK 201</t>
  </si>
  <si>
    <t>Country Stores Recipes</t>
  </si>
  <si>
    <t>BK 202</t>
  </si>
  <si>
    <t>Early American Recipes</t>
  </si>
  <si>
    <t>BK 203</t>
  </si>
  <si>
    <t>Homestead Recipes</t>
  </si>
  <si>
    <t>BK 205</t>
  </si>
  <si>
    <t>Old Fashioned Grist Mill Recipes</t>
  </si>
  <si>
    <t>BK 206</t>
  </si>
  <si>
    <t>Traditional Shaker Recipes</t>
  </si>
  <si>
    <t>BK 207</t>
  </si>
  <si>
    <t>Traditional Tavern Recipes</t>
  </si>
  <si>
    <t>BK 208</t>
  </si>
  <si>
    <t>Children's Early American Recipes</t>
  </si>
  <si>
    <t xml:space="preserve"> </t>
  </si>
  <si>
    <t xml:space="preserve">  </t>
  </si>
  <si>
    <t>BK 301</t>
  </si>
  <si>
    <t>An American Mother Goose Collection</t>
  </si>
  <si>
    <t>BK 302</t>
  </si>
  <si>
    <t>Children's American Folklore</t>
  </si>
  <si>
    <t>BK 303</t>
  </si>
  <si>
    <t>Children's Life in Colonial America</t>
  </si>
  <si>
    <t>BK 304</t>
  </si>
  <si>
    <t>BK 305</t>
  </si>
  <si>
    <t>Children's EA Crafts</t>
  </si>
  <si>
    <t>BK 307</t>
  </si>
  <si>
    <t>Children's Historical Travel Games and Pastimes</t>
  </si>
  <si>
    <t>BK 308</t>
  </si>
  <si>
    <t>Children's Parlor Games and Pastimes</t>
  </si>
  <si>
    <t>BK 309</t>
  </si>
  <si>
    <t>BK 310</t>
  </si>
  <si>
    <t>Favorite American Children's Stories from the 1800's</t>
  </si>
  <si>
    <t>BK 311</t>
  </si>
  <si>
    <t>Manners and Morals for Young Children</t>
  </si>
  <si>
    <t>BK 312</t>
  </si>
  <si>
    <t>Selected Pages from 18th and 19th Century Children's Books</t>
  </si>
  <si>
    <t>BK 313</t>
  </si>
  <si>
    <t>The ABC's of EA American School Children</t>
  </si>
  <si>
    <t>BK 314</t>
  </si>
  <si>
    <t>Children's Toys and Fashions from "Long Ago Mail Order Catalogs"</t>
  </si>
  <si>
    <t>BK 501</t>
  </si>
  <si>
    <t>Goody Two-Shoes</t>
  </si>
  <si>
    <t>BK 502</t>
  </si>
  <si>
    <t>Youthful Recreations</t>
  </si>
  <si>
    <t>#601</t>
  </si>
  <si>
    <t>Single Book Holder Display</t>
  </si>
  <si>
    <t>Native American Pump Drill</t>
  </si>
  <si>
    <t>Children's Life in Victorian America</t>
  </si>
  <si>
    <t>Flora's Cuddly Bear Book</t>
  </si>
  <si>
    <t>BK 315</t>
  </si>
  <si>
    <t>NA-20</t>
  </si>
  <si>
    <t>NA-5</t>
  </si>
  <si>
    <t>Medicine Pouch Kit</t>
  </si>
  <si>
    <t>Princ. Pocahontas Necklace kit</t>
  </si>
  <si>
    <t>204-HD</t>
  </si>
  <si>
    <t xml:space="preserve">                    * FOLK TOYS *</t>
  </si>
  <si>
    <t xml:space="preserve">Toy Paddleboat Kit </t>
  </si>
  <si>
    <t xml:space="preserve">Colorful Clay Marbles   </t>
  </si>
  <si>
    <t>302-S</t>
  </si>
  <si>
    <t>Early American Hatchet</t>
  </si>
  <si>
    <t>*FOLK INSTRUMENTS*</t>
  </si>
  <si>
    <t>304-D</t>
  </si>
  <si>
    <r>
      <t>EA Knot Doll Kit</t>
    </r>
    <r>
      <rPr>
        <b/>
        <sz val="6"/>
        <color theme="1"/>
        <rFont val="Tw Cen MT Condensed Extra Bold"/>
        <family val="2"/>
      </rPr>
      <t>*NEW*</t>
    </r>
  </si>
  <si>
    <r>
      <t xml:space="preserve">Dreidel Put and Take   </t>
    </r>
    <r>
      <rPr>
        <sz val="5"/>
        <color theme="1"/>
        <rFont val="Times New Roman"/>
        <family val="1"/>
      </rPr>
      <t xml:space="preserve"> </t>
    </r>
  </si>
  <si>
    <r>
      <t>Toy Cannon Play Set</t>
    </r>
    <r>
      <rPr>
        <b/>
        <sz val="6"/>
        <color theme="1"/>
        <rFont val="Tw Cen MT Condensed Extra Bold"/>
        <family val="2"/>
      </rPr>
      <t>*NEW*</t>
    </r>
  </si>
  <si>
    <t>*OUTDOOR TOYS*</t>
  </si>
  <si>
    <r>
      <t xml:space="preserve">Signal Whistle Adventure Set </t>
    </r>
    <r>
      <rPr>
        <b/>
        <sz val="5"/>
        <color theme="1"/>
        <rFont val="Tw Cen MT Condensed Extra Bold"/>
        <family val="2"/>
      </rPr>
      <t>New</t>
    </r>
  </si>
  <si>
    <t>ADD 14% SHIPPING</t>
  </si>
  <si>
    <t>BK 109</t>
  </si>
  <si>
    <t xml:space="preserve">Sawmill Buzz Saw </t>
  </si>
  <si>
    <t>Penny Whistle</t>
  </si>
  <si>
    <t>Home Sweet Home</t>
  </si>
  <si>
    <t>*DISCONTINUED*</t>
  </si>
  <si>
    <r>
      <rPr>
        <b/>
        <sz val="10"/>
        <color theme="1"/>
        <rFont val="Lucida Calligraphy"/>
        <family val="4"/>
      </rPr>
      <t>Games,Crafts, &amp; Instruments</t>
    </r>
    <r>
      <rPr>
        <b/>
        <sz val="8"/>
        <color theme="1"/>
        <rFont val="Lucida Calligraphy"/>
        <family val="4"/>
      </rPr>
      <t xml:space="preserve">                                PO Box 1781 Nashville, Indiana 47448          </t>
    </r>
    <r>
      <rPr>
        <b/>
        <sz val="9"/>
        <color theme="1"/>
        <rFont val="Lucida Calligraphy"/>
        <family val="4"/>
      </rPr>
      <t xml:space="preserve">                     </t>
    </r>
    <r>
      <rPr>
        <b/>
        <sz val="8"/>
        <color theme="1"/>
        <rFont val="Lucida Calligraphy"/>
        <family val="4"/>
      </rPr>
      <t xml:space="preserve">1-866-385-5526 </t>
    </r>
    <r>
      <rPr>
        <b/>
        <sz val="6"/>
        <color theme="1"/>
        <rFont val="Lucida Calligraphy"/>
        <family val="4"/>
      </rPr>
      <t>toll free</t>
    </r>
    <r>
      <rPr>
        <b/>
        <sz val="8"/>
        <color theme="1"/>
        <rFont val="Lucida Calligraphy"/>
        <family val="4"/>
      </rPr>
      <t xml:space="preserve"> * </t>
    </r>
    <r>
      <rPr>
        <b/>
        <sz val="11"/>
        <color theme="1"/>
        <rFont val="Lucida Calligraphy"/>
        <family val="4"/>
      </rPr>
      <t xml:space="preserve"> </t>
    </r>
    <r>
      <rPr>
        <b/>
        <sz val="6"/>
        <color theme="1"/>
        <rFont val="Lucida Calligraphy"/>
        <family val="4"/>
      </rPr>
      <t xml:space="preserve">www.homesteadtoys.com *  info@homesteadtoys.com   </t>
    </r>
    <r>
      <rPr>
        <b/>
        <sz val="11"/>
        <color theme="1"/>
        <rFont val="Lucida Calligraphy"/>
        <family val="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</si>
</sst>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4"/>
      <color theme="1"/>
      <name val="Times New Roman"/>
      <family val="1"/>
    </font>
    <font>
      <b/>
      <sz val="5"/>
      <color theme="1"/>
      <name val="Times New Roman"/>
      <family val="1"/>
    </font>
    <font>
      <b/>
      <sz val="5"/>
      <color theme="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24"/>
      <color theme="1"/>
      <name val="Lucida Calligraphy"/>
      <family val="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8"/>
      <color theme="1"/>
      <name val="Lucida Calligraphy"/>
      <family val="4"/>
    </font>
    <font>
      <b/>
      <sz val="11"/>
      <color theme="1"/>
      <name val="Lucida Calligraphy"/>
      <family val="4"/>
    </font>
    <font>
      <b/>
      <sz val="10"/>
      <color theme="1"/>
      <name val="Lucida Calligraphy"/>
      <family val="4"/>
    </font>
    <font>
      <b/>
      <sz val="9"/>
      <color theme="1"/>
      <name val="Lucida Calligraphy"/>
      <family val="4"/>
    </font>
    <font>
      <b/>
      <sz val="8"/>
      <color theme="1"/>
      <name val="Lucida Calligraphy"/>
      <family val="4"/>
    </font>
    <font>
      <sz val="12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6"/>
      <color theme="1"/>
      <name val="Lucida Calligraphy"/>
      <family val="4"/>
    </font>
    <font>
      <sz val="5"/>
      <color theme="1"/>
      <name val="Times New Roman"/>
      <family val="1"/>
    </font>
    <font>
      <b/>
      <sz val="6"/>
      <color theme="1"/>
      <name val="Tw Cen MT Condensed Extra Bold"/>
      <family val="2"/>
    </font>
    <font>
      <b/>
      <sz val="5"/>
      <color theme="1"/>
      <name val="Tw Cen MT Condensed Extra Bold"/>
      <family val="2"/>
    </font>
    <font>
      <b/>
      <sz val="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horizontal="center"/>
    </xf>
    <xf numFmtId="0" fontId="0" fillId="0" borderId="11" xfId="0" applyBorder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8" fontId="2" fillId="0" borderId="1" xfId="0" applyNumberFormat="1" applyFont="1" applyBorder="1" applyProtection="1"/>
    <xf numFmtId="8" fontId="2" fillId="0" borderId="1" xfId="0" applyNumberFormat="1" applyFont="1" applyBorder="1" applyAlignment="1" applyProtection="1">
      <alignment vertical="center"/>
    </xf>
    <xf numFmtId="8" fontId="2" fillId="0" borderId="5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4" fontId="2" fillId="0" borderId="1" xfId="1" applyNumberFormat="1" applyFont="1" applyBorder="1" applyProtection="1"/>
    <xf numFmtId="164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/>
      <protection locked="0"/>
    </xf>
    <xf numFmtId="8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justify" indent="2"/>
    </xf>
    <xf numFmtId="0" fontId="9" fillId="0" borderId="0" xfId="0" applyFont="1" applyAlignment="1">
      <alignment horizontal="left" vertical="justify" indent="2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64" fontId="15" fillId="0" borderId="8" xfId="0" applyNumberFormat="1" applyFont="1" applyBorder="1" applyAlignment="1" applyProtection="1">
      <alignment horizontal="right" wrapText="1"/>
    </xf>
    <xf numFmtId="164" fontId="15" fillId="0" borderId="11" xfId="0" applyNumberFormat="1" applyFont="1" applyBorder="1" applyAlignment="1" applyProtection="1">
      <alignment horizontal="right" wrapText="1"/>
    </xf>
    <xf numFmtId="164" fontId="15" fillId="0" borderId="9" xfId="0" applyNumberFormat="1" applyFont="1" applyBorder="1" applyAlignment="1" applyProtection="1">
      <alignment horizontal="right" wrapText="1"/>
    </xf>
    <xf numFmtId="164" fontId="15" fillId="0" borderId="10" xfId="0" applyNumberFormat="1" applyFont="1" applyBorder="1" applyAlignment="1" applyProtection="1">
      <alignment horizontal="right" wrapText="1"/>
    </xf>
    <xf numFmtId="164" fontId="15" fillId="0" borderId="12" xfId="0" applyNumberFormat="1" applyFont="1" applyBorder="1" applyAlignment="1" applyProtection="1">
      <alignment horizontal="right" wrapText="1"/>
    </xf>
    <xf numFmtId="164" fontId="15" fillId="0" borderId="7" xfId="0" applyNumberFormat="1" applyFont="1" applyBorder="1" applyAlignment="1" applyProtection="1">
      <alignment horizontal="right" wrapText="1"/>
    </xf>
    <xf numFmtId="164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8" fontId="2" fillId="0" borderId="1" xfId="1" applyNumberFormat="1" applyFont="1" applyBorder="1" applyAlignment="1" applyProtection="1">
      <alignment vertical="center"/>
    </xf>
    <xf numFmtId="44" fontId="2" fillId="0" borderId="1" xfId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8" fontId="2" fillId="0" borderId="5" xfId="0" applyNumberFormat="1" applyFont="1" applyBorder="1" applyAlignment="1" applyProtection="1">
      <alignment vertical="center"/>
    </xf>
    <xf numFmtId="8" fontId="2" fillId="0" borderId="6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8" fontId="2" fillId="0" borderId="1" xfId="0" applyNumberFormat="1" applyFont="1" applyBorder="1" applyAlignment="1" applyProtection="1">
      <alignment horizontal="right" vertical="center"/>
    </xf>
    <xf numFmtId="8" fontId="2" fillId="0" borderId="6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85</xdr:row>
      <xdr:rowOff>9524</xdr:rowOff>
    </xdr:from>
    <xdr:ext cx="4238624" cy="8334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1" y="10391774"/>
          <a:ext cx="4238624" cy="83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600" b="1" i="0" baseline="0">
              <a:latin typeface="Bookman Old Style" pitchFamily="18" charset="0"/>
            </a:rPr>
            <a:t>MINIMUM ORDER $100</a:t>
          </a:r>
        </a:p>
        <a:p>
          <a:pPr algn="ctr"/>
          <a:r>
            <a:rPr lang="en-US" sz="600" b="1" i="0" baseline="0">
              <a:latin typeface="Bookman Old Style" pitchFamily="18" charset="0"/>
            </a:rPr>
            <a:t>Method of Payment:            [ ] check               [ ]net 30 </a:t>
          </a:r>
          <a:r>
            <a:rPr lang="en-US" sz="400" b="1" i="0" baseline="0">
              <a:latin typeface="Bookman Old Style" pitchFamily="18" charset="0"/>
            </a:rPr>
            <a:t>with</a:t>
          </a:r>
          <a:r>
            <a:rPr lang="en-US" sz="600" b="1" i="0" baseline="0">
              <a:latin typeface="Bookman Old Style" pitchFamily="18" charset="0"/>
            </a:rPr>
            <a:t> </a:t>
          </a:r>
          <a:r>
            <a:rPr lang="en-US" sz="400" b="1" i="0" baseline="0">
              <a:latin typeface="Bookman Old Style" pitchFamily="18" charset="0"/>
            </a:rPr>
            <a:t>approval</a:t>
          </a:r>
          <a:r>
            <a:rPr lang="en-US" sz="600" b="1" i="0" baseline="0">
              <a:latin typeface="Bookman Old Style" pitchFamily="18" charset="0"/>
            </a:rPr>
            <a:t>           [ ] Mastercard             [ ] Visa</a:t>
          </a:r>
        </a:p>
        <a:p>
          <a:pPr algn="ctr"/>
          <a:endParaRPr lang="en-US" sz="600" b="1" i="0" baseline="0">
            <a:latin typeface="Bookman Old Style" pitchFamily="18" charset="0"/>
          </a:endParaRPr>
        </a:p>
        <a:p>
          <a:pPr algn="l"/>
          <a:r>
            <a:rPr lang="en-US" sz="600" b="1" i="0" baseline="0">
              <a:latin typeface="Bookman Old Style" pitchFamily="18" charset="0"/>
            </a:rPr>
            <a:t>MC or VISA Number_____________________________________________ EXP DATE  __________ CVV_________</a:t>
          </a:r>
        </a:p>
        <a:p>
          <a:pPr algn="l"/>
          <a:endParaRPr lang="en-US" sz="600" b="1" i="0" baseline="0">
            <a:latin typeface="Bookman Old Style" pitchFamily="18" charset="0"/>
          </a:endParaRPr>
        </a:p>
        <a:p>
          <a:pPr algn="l"/>
          <a:r>
            <a:rPr lang="en-US" sz="600" b="1" i="0" baseline="0">
              <a:latin typeface="Bookman Old Style" pitchFamily="18" charset="0"/>
            </a:rPr>
            <a:t>Name on Card___________________________    Billing ____________________________________________________ </a:t>
          </a:r>
          <a:endParaRPr lang="en-US" sz="800" b="1" i="0" baseline="0">
            <a:latin typeface="Bookman Old Style" pitchFamily="18" charset="0"/>
          </a:endParaRPr>
        </a:p>
      </xdr:txBody>
    </xdr:sp>
    <xdr:clientData/>
  </xdr:oneCellAnchor>
  <xdr:oneCellAnchor>
    <xdr:from>
      <xdr:col>0</xdr:col>
      <xdr:colOff>0</xdr:colOff>
      <xdr:row>88</xdr:row>
      <xdr:rowOff>133351</xdr:rowOff>
    </xdr:from>
    <xdr:ext cx="3276601" cy="11429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1049001"/>
          <a:ext cx="3276601" cy="1142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6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Date:</a:t>
          </a:r>
          <a:r>
            <a:rPr lang="en-US" sz="800" b="0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_______</a:t>
          </a:r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ACCT#</a:t>
          </a:r>
          <a:r>
            <a:rPr lang="en-US" sz="8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__________</a:t>
          </a:r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PO#</a:t>
          </a:r>
          <a:r>
            <a:rPr lang="en-US" sz="8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____________</a:t>
          </a:r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Fax:___________________</a:t>
          </a:r>
          <a:endParaRPr lang="en-US" sz="8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 </a:t>
          </a:r>
          <a:endParaRPr lang="en-US" sz="8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Bill to:_____________________________________Phone_____________________________</a:t>
          </a:r>
        </a:p>
        <a:p>
          <a:pPr algn="l"/>
          <a:endParaRPr lang="en-US" sz="6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endParaRPr lang="en-US" sz="6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Name:_______________________________________Email_____________________________</a:t>
          </a:r>
        </a:p>
        <a:p>
          <a:pPr algn="l"/>
          <a:endParaRPr lang="en-US" sz="6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endParaRPr lang="en-US" sz="600" b="1">
            <a:solidFill>
              <a:schemeClr val="tx1"/>
            </a:solidFill>
            <a:latin typeface="Bookman Old Style" pitchFamily="18" charset="0"/>
            <a:ea typeface="+mn-ea"/>
            <a:cs typeface="+mn-cs"/>
          </a:endParaRPr>
        </a:p>
        <a:p>
          <a:pPr algn="l"/>
          <a:r>
            <a:rPr lang="en-US" sz="600" b="1">
              <a:solidFill>
                <a:schemeClr val="tx1"/>
              </a:solidFill>
              <a:latin typeface="Bookman Old Style" pitchFamily="18" charset="0"/>
              <a:ea typeface="+mn-ea"/>
              <a:cs typeface="+mn-cs"/>
            </a:rPr>
            <a:t>Address:______________________________City_______________ST______ZIP__________</a:t>
          </a:r>
        </a:p>
        <a:p>
          <a:endParaRPr lang="en-US" sz="800" b="0">
            <a:ln>
              <a:solidFill>
                <a:schemeClr val="tx1">
                  <a:alpha val="98000"/>
                </a:schemeClr>
              </a:solidFill>
            </a:ln>
            <a:latin typeface="Bookman Old Style" pitchFamily="18" charset="0"/>
          </a:endParaRPr>
        </a:p>
      </xdr:txBody>
    </xdr:sp>
    <xdr:clientData/>
  </xdr:oneCellAnchor>
  <xdr:oneCellAnchor>
    <xdr:from>
      <xdr:col>8</xdr:col>
      <xdr:colOff>809628</xdr:colOff>
      <xdr:row>90</xdr:row>
      <xdr:rowOff>85724</xdr:rowOff>
    </xdr:from>
    <xdr:ext cx="3305174" cy="16287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6128" y="11375356"/>
          <a:ext cx="3305174" cy="162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n-US" sz="600" b="1">
              <a:latin typeface="Bookman Old Style" pitchFamily="18" charset="0"/>
            </a:rPr>
            <a:t>Phone:_________________________________  Email:________________________________</a:t>
          </a:r>
        </a:p>
        <a:p>
          <a:endParaRPr lang="en-US" sz="600" b="1">
            <a:latin typeface="Bookman Old Style" pitchFamily="18" charset="0"/>
          </a:endParaRPr>
        </a:p>
        <a:p>
          <a:endParaRPr lang="en-US" sz="600" b="1">
            <a:latin typeface="Bookman Old Style" pitchFamily="18" charset="0"/>
          </a:endParaRPr>
        </a:p>
        <a:p>
          <a:pPr algn="r"/>
          <a:r>
            <a:rPr lang="en-US" sz="600" b="1">
              <a:latin typeface="Bookman Old Style" pitchFamily="18" charset="0"/>
            </a:rPr>
            <a:t>Ship to:___________________________________________________________________</a:t>
          </a:r>
        </a:p>
        <a:p>
          <a:endParaRPr lang="en-US" sz="600" b="1">
            <a:latin typeface="Bookman Old Style" pitchFamily="18" charset="0"/>
          </a:endParaRPr>
        </a:p>
        <a:p>
          <a:endParaRPr lang="en-US" sz="600" b="1">
            <a:latin typeface="Bookman Old Style" pitchFamily="18" charset="0"/>
          </a:endParaRPr>
        </a:p>
        <a:p>
          <a:pPr algn="r"/>
          <a:r>
            <a:rPr lang="en-US" sz="600" b="1">
              <a:latin typeface="Bookman Old Style" pitchFamily="18" charset="0"/>
            </a:rPr>
            <a:t>City_________________________________________  ST____________  Zip_______________</a:t>
          </a:r>
        </a:p>
        <a:p>
          <a:endParaRPr lang="en-US" sz="600" b="1">
            <a:latin typeface="Bookman Old Style" pitchFamily="18" charset="0"/>
          </a:endParaRPr>
        </a:p>
        <a:p>
          <a:r>
            <a:rPr lang="en-US" sz="600" b="1">
              <a:latin typeface="Bookman Old Style" pitchFamily="18" charset="0"/>
            </a:rPr>
            <a:t> </a:t>
          </a:r>
          <a:endParaRPr lang="en-US" sz="800" b="1">
            <a:latin typeface="Bookman Old Style" pitchFamily="18" charset="0"/>
          </a:endParaRPr>
        </a:p>
      </xdr:txBody>
    </xdr:sp>
    <xdr:clientData/>
  </xdr:oneCellAnchor>
  <xdr:twoCellAnchor>
    <xdr:from>
      <xdr:col>15</xdr:col>
      <xdr:colOff>619125</xdr:colOff>
      <xdr:row>0</xdr:row>
      <xdr:rowOff>190500</xdr:rowOff>
    </xdr:from>
    <xdr:to>
      <xdr:col>19</xdr:col>
      <xdr:colOff>85724</xdr:colOff>
      <xdr:row>4</xdr:row>
      <xdr:rowOff>109537</xdr:rowOff>
    </xdr:to>
    <xdr:sp macro="" textlink="">
      <xdr:nvSpPr>
        <xdr:cNvPr id="8" name="12-Point Star 6">
          <a:extLst>
            <a:ext uri="{FF2B5EF4-FFF2-40B4-BE49-F238E27FC236}">
              <a16:creationId xmlns:a16="http://schemas.microsoft.com/office/drawing/2014/main" id="{7A62F98D-4BC8-41E2-B2AB-F7E0C532AFAD}"/>
            </a:ext>
          </a:extLst>
        </xdr:cNvPr>
        <xdr:cNvSpPr/>
      </xdr:nvSpPr>
      <xdr:spPr>
        <a:xfrm>
          <a:off x="5322094" y="190500"/>
          <a:ext cx="990599" cy="937021"/>
        </a:xfrm>
        <a:prstGeom prst="star12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latin typeface="+mn-lt"/>
            </a:rPr>
            <a:t>Wholesale Order</a:t>
          </a:r>
        </a:p>
        <a:p>
          <a:pPr algn="ctr"/>
          <a:r>
            <a:rPr lang="en-US" sz="600" b="1">
              <a:solidFill>
                <a:sysClr val="windowText" lastClr="000000"/>
              </a:solidFill>
              <a:latin typeface="+mn-lt"/>
            </a:rPr>
            <a:t>Form</a:t>
          </a:r>
        </a:p>
      </xdr:txBody>
    </xdr:sp>
    <xdr:clientData/>
  </xdr:twoCellAnchor>
  <xdr:twoCellAnchor editAs="oneCell">
    <xdr:from>
      <xdr:col>0</xdr:col>
      <xdr:colOff>144051</xdr:colOff>
      <xdr:row>0</xdr:row>
      <xdr:rowOff>74543</xdr:rowOff>
    </xdr:from>
    <xdr:to>
      <xdr:col>4</xdr:col>
      <xdr:colOff>67191</xdr:colOff>
      <xdr:row>4</xdr:row>
      <xdr:rowOff>182217</xdr:rowOff>
    </xdr:to>
    <xdr:pic>
      <xdr:nvPicPr>
        <xdr:cNvPr id="9" name="Picture 8" descr="homestead logo.jpg">
          <a:extLst>
            <a:ext uri="{FF2B5EF4-FFF2-40B4-BE49-F238E27FC236}">
              <a16:creationId xmlns:a16="http://schemas.microsoft.com/office/drawing/2014/main" id="{E8052BDA-8CF4-4EAC-BAAB-028F0ACD1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051" y="74543"/>
          <a:ext cx="1438857" cy="1126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6"/>
  <sheetViews>
    <sheetView tabSelected="1" topLeftCell="A74" zoomScale="190" zoomScaleNormal="190" workbookViewId="0">
      <selection activeCell="K79" sqref="K79"/>
    </sheetView>
  </sheetViews>
  <sheetFormatPr defaultRowHeight="15" x14ac:dyDescent="0.25"/>
  <cols>
    <col min="1" max="1" width="3.42578125" customWidth="1"/>
    <col min="2" max="2" width="14.5703125" customWidth="1"/>
    <col min="3" max="3" width="2.42578125" customWidth="1"/>
    <col min="4" max="4" width="2.28515625" customWidth="1"/>
    <col min="5" max="5" width="4" customWidth="1"/>
    <col min="6" max="6" width="4.140625" customWidth="1"/>
    <col min="7" max="7" width="2.85546875" customWidth="1"/>
    <col min="8" max="8" width="3.42578125" customWidth="1"/>
    <col min="9" max="9" width="14.5703125" customWidth="1"/>
    <col min="10" max="10" width="2.42578125" customWidth="1"/>
    <col min="11" max="11" width="2.28515625" customWidth="1"/>
    <col min="12" max="12" width="3.5703125" customWidth="1"/>
    <col min="13" max="13" width="4.140625" customWidth="1"/>
    <col min="14" max="14" width="3.140625" customWidth="1"/>
    <col min="15" max="15" width="3.42578125" customWidth="1"/>
    <col min="16" max="16" width="14.5703125" customWidth="1"/>
    <col min="17" max="17" width="2.42578125" customWidth="1"/>
    <col min="18" max="18" width="2.28515625" customWidth="1"/>
    <col min="19" max="19" width="3.5703125" customWidth="1"/>
    <col min="20" max="20" width="4.140625" customWidth="1"/>
  </cols>
  <sheetData>
    <row r="1" spans="1:20" ht="35.25" customHeight="1" x14ac:dyDescent="0.25">
      <c r="A1" s="78"/>
      <c r="B1" s="78"/>
      <c r="C1" s="78"/>
      <c r="E1" s="81" t="s">
        <v>190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0" ht="15" customHeight="1" x14ac:dyDescent="0.25">
      <c r="A2" s="78"/>
      <c r="B2" s="78"/>
      <c r="C2" s="78"/>
      <c r="D2" s="11"/>
      <c r="E2" s="11"/>
      <c r="F2" s="80" t="s">
        <v>292</v>
      </c>
      <c r="G2" s="80"/>
      <c r="H2" s="80"/>
      <c r="I2" s="80"/>
      <c r="J2" s="80"/>
      <c r="K2" s="80"/>
      <c r="L2" s="80"/>
      <c r="M2" s="80"/>
      <c r="N2" s="80"/>
      <c r="O2" s="80"/>
      <c r="P2" s="15"/>
      <c r="Q2" s="79"/>
      <c r="R2" s="79"/>
      <c r="S2" s="79"/>
      <c r="T2" s="79"/>
    </row>
    <row r="3" spans="1:20" ht="15" customHeight="1" x14ac:dyDescent="0.25">
      <c r="A3" s="78"/>
      <c r="B3" s="78"/>
      <c r="C3" s="78"/>
      <c r="F3" s="80"/>
      <c r="G3" s="80"/>
      <c r="H3" s="80"/>
      <c r="I3" s="80"/>
      <c r="J3" s="80"/>
      <c r="K3" s="80"/>
      <c r="L3" s="80"/>
      <c r="M3" s="80"/>
      <c r="N3" s="80"/>
      <c r="O3" s="80"/>
      <c r="P3" s="15"/>
      <c r="Q3" s="79"/>
      <c r="R3" s="79"/>
      <c r="S3" s="79"/>
      <c r="T3" s="79"/>
    </row>
    <row r="4" spans="1:20" x14ac:dyDescent="0.25">
      <c r="A4" s="4"/>
      <c r="B4" s="4"/>
      <c r="F4" s="80"/>
      <c r="G4" s="80"/>
      <c r="H4" s="80"/>
      <c r="I4" s="80"/>
      <c r="J4" s="80"/>
      <c r="K4" s="80"/>
      <c r="L4" s="80"/>
      <c r="M4" s="80"/>
      <c r="N4" s="80"/>
      <c r="O4" s="80"/>
      <c r="P4" s="15"/>
      <c r="Q4" s="79"/>
      <c r="R4" s="79"/>
      <c r="S4" s="79"/>
      <c r="T4" s="79"/>
    </row>
    <row r="5" spans="1:20" ht="18.75" customHeight="1" x14ac:dyDescent="0.25">
      <c r="A5" s="4"/>
      <c r="B5" s="4"/>
      <c r="F5" s="80"/>
      <c r="G5" s="80"/>
      <c r="H5" s="80"/>
      <c r="I5" s="80"/>
      <c r="J5" s="80"/>
      <c r="K5" s="80"/>
      <c r="L5" s="80"/>
      <c r="M5" s="80"/>
      <c r="N5" s="80"/>
      <c r="O5" s="80"/>
      <c r="P5" s="15"/>
      <c r="Q5" s="8"/>
      <c r="R5" s="8"/>
    </row>
    <row r="6" spans="1:20" ht="9" customHeight="1" x14ac:dyDescent="0.25">
      <c r="A6" s="1" t="s">
        <v>0</v>
      </c>
      <c r="B6" s="1" t="s">
        <v>1</v>
      </c>
      <c r="C6" s="1" t="s">
        <v>2</v>
      </c>
      <c r="D6" s="1" t="s">
        <v>5</v>
      </c>
      <c r="E6" s="1" t="s">
        <v>3</v>
      </c>
      <c r="F6" s="1" t="s">
        <v>4</v>
      </c>
      <c r="H6" s="1" t="s">
        <v>0</v>
      </c>
      <c r="I6" s="1" t="s">
        <v>1</v>
      </c>
      <c r="J6" s="1" t="s">
        <v>2</v>
      </c>
      <c r="K6" s="1" t="s">
        <v>5</v>
      </c>
      <c r="L6" s="1" t="s">
        <v>3</v>
      </c>
      <c r="M6" s="1" t="s">
        <v>4</v>
      </c>
      <c r="O6" s="1" t="s">
        <v>0</v>
      </c>
      <c r="P6" s="1" t="s">
        <v>1</v>
      </c>
      <c r="Q6" s="1" t="s">
        <v>2</v>
      </c>
      <c r="R6" s="1" t="s">
        <v>5</v>
      </c>
      <c r="S6" s="1" t="s">
        <v>3</v>
      </c>
      <c r="T6" s="1" t="s">
        <v>4</v>
      </c>
    </row>
    <row r="7" spans="1:20" ht="9" customHeight="1" x14ac:dyDescent="0.25">
      <c r="A7" s="107" t="s">
        <v>284</v>
      </c>
      <c r="B7" s="108"/>
      <c r="C7" s="108"/>
      <c r="D7" s="108"/>
      <c r="E7" s="108"/>
      <c r="F7" s="109"/>
      <c r="H7" s="101" t="s">
        <v>70</v>
      </c>
      <c r="I7" s="102"/>
      <c r="J7" s="102"/>
      <c r="K7" s="102"/>
      <c r="L7" s="102"/>
      <c r="M7" s="103"/>
      <c r="O7" s="101" t="s">
        <v>193</v>
      </c>
      <c r="P7" s="102"/>
      <c r="Q7" s="102"/>
      <c r="R7" s="102"/>
      <c r="S7" s="102"/>
      <c r="T7" s="102"/>
    </row>
    <row r="8" spans="1:20" ht="9" customHeight="1" x14ac:dyDescent="0.25">
      <c r="A8" s="16">
        <v>101</v>
      </c>
      <c r="B8" s="52" t="s">
        <v>9</v>
      </c>
      <c r="C8" s="17">
        <v>6</v>
      </c>
      <c r="D8" s="61"/>
      <c r="E8" s="99">
        <v>3.25</v>
      </c>
      <c r="F8" s="42">
        <f t="shared" ref="F8:F16" si="0">SUM(D8*E8)</f>
        <v>0</v>
      </c>
      <c r="H8" s="16">
        <v>501</v>
      </c>
      <c r="I8" s="52" t="s">
        <v>71</v>
      </c>
      <c r="J8" s="17">
        <v>6</v>
      </c>
      <c r="K8" s="19"/>
      <c r="L8" s="39">
        <v>3.5</v>
      </c>
      <c r="M8" s="42">
        <f t="shared" ref="M8:M14" si="1">SUM(K8*L8)</f>
        <v>0</v>
      </c>
      <c r="O8" s="64">
        <v>901</v>
      </c>
      <c r="P8" s="58" t="s">
        <v>128</v>
      </c>
      <c r="Q8" s="57">
        <v>6</v>
      </c>
      <c r="R8" s="22"/>
      <c r="S8" s="111">
        <v>3.25</v>
      </c>
      <c r="T8" s="42">
        <f>SUM(R8*S8)</f>
        <v>0</v>
      </c>
    </row>
    <row r="9" spans="1:20" ht="9" customHeight="1" x14ac:dyDescent="0.25">
      <c r="A9" s="16">
        <v>102</v>
      </c>
      <c r="B9" s="52" t="s">
        <v>7</v>
      </c>
      <c r="C9" s="17">
        <v>3</v>
      </c>
      <c r="D9" s="61"/>
      <c r="E9" s="99">
        <v>11.5</v>
      </c>
      <c r="F9" s="42">
        <f t="shared" si="0"/>
        <v>0</v>
      </c>
      <c r="H9" s="16">
        <v>502</v>
      </c>
      <c r="I9" s="16" t="s">
        <v>204</v>
      </c>
      <c r="J9" s="17">
        <v>6</v>
      </c>
      <c r="K9" s="19"/>
      <c r="L9" s="39">
        <v>3.75</v>
      </c>
      <c r="M9" s="42">
        <f t="shared" si="1"/>
        <v>0</v>
      </c>
      <c r="O9" s="16">
        <v>906</v>
      </c>
      <c r="P9" s="52" t="s">
        <v>129</v>
      </c>
      <c r="Q9" s="17">
        <v>6</v>
      </c>
      <c r="R9" s="19"/>
      <c r="S9" s="73">
        <v>3.25</v>
      </c>
      <c r="T9" s="42">
        <f>SUM(R9*S9)</f>
        <v>0</v>
      </c>
    </row>
    <row r="10" spans="1:20" ht="9" customHeight="1" x14ac:dyDescent="0.25">
      <c r="A10" s="16" t="s">
        <v>6</v>
      </c>
      <c r="B10" s="52" t="s">
        <v>8</v>
      </c>
      <c r="C10" s="17">
        <v>3</v>
      </c>
      <c r="D10" s="61"/>
      <c r="E10" s="99">
        <v>7</v>
      </c>
      <c r="F10" s="42">
        <f t="shared" si="0"/>
        <v>0</v>
      </c>
      <c r="H10" s="16">
        <v>503</v>
      </c>
      <c r="I10" s="17" t="s">
        <v>291</v>
      </c>
      <c r="J10" s="17">
        <v>6</v>
      </c>
      <c r="K10" s="19"/>
      <c r="L10" s="39">
        <v>2.25</v>
      </c>
      <c r="M10" s="42">
        <f t="shared" si="1"/>
        <v>0</v>
      </c>
      <c r="O10" s="16">
        <v>907</v>
      </c>
      <c r="P10" s="52" t="s">
        <v>130</v>
      </c>
      <c r="Q10" s="17">
        <v>6</v>
      </c>
      <c r="R10" s="19"/>
      <c r="S10" s="73">
        <v>3.25</v>
      </c>
      <c r="T10" s="42">
        <f>SUM(R10*S10)</f>
        <v>0</v>
      </c>
    </row>
    <row r="11" spans="1:20" ht="9" customHeight="1" x14ac:dyDescent="0.25">
      <c r="A11" s="16">
        <v>103</v>
      </c>
      <c r="B11" s="17" t="s">
        <v>291</v>
      </c>
      <c r="C11" s="17">
        <v>3</v>
      </c>
      <c r="D11" s="61"/>
      <c r="E11" s="99">
        <v>5</v>
      </c>
      <c r="F11" s="42">
        <f t="shared" si="0"/>
        <v>0</v>
      </c>
      <c r="H11" s="16">
        <v>504</v>
      </c>
      <c r="I11" s="52" t="s">
        <v>72</v>
      </c>
      <c r="J11" s="17">
        <v>6</v>
      </c>
      <c r="K11" s="19"/>
      <c r="L11" s="39">
        <v>3.25</v>
      </c>
      <c r="M11" s="42">
        <f t="shared" si="1"/>
        <v>0</v>
      </c>
      <c r="O11" s="16">
        <v>908</v>
      </c>
      <c r="P11" s="52" t="s">
        <v>131</v>
      </c>
      <c r="Q11" s="17">
        <v>6</v>
      </c>
      <c r="R11" s="19"/>
      <c r="S11" s="73">
        <v>3.25</v>
      </c>
      <c r="T11" s="42">
        <f>SUM(R11*S11)</f>
        <v>0</v>
      </c>
    </row>
    <row r="12" spans="1:20" ht="9" customHeight="1" x14ac:dyDescent="0.25">
      <c r="A12" s="16">
        <v>104</v>
      </c>
      <c r="B12" s="52" t="s">
        <v>10</v>
      </c>
      <c r="C12" s="17">
        <v>3</v>
      </c>
      <c r="D12" s="61"/>
      <c r="E12" s="99">
        <v>3.5</v>
      </c>
      <c r="F12" s="42">
        <f t="shared" si="0"/>
        <v>0</v>
      </c>
      <c r="H12" s="16">
        <v>506</v>
      </c>
      <c r="I12" s="52" t="s">
        <v>73</v>
      </c>
      <c r="J12" s="17">
        <v>6</v>
      </c>
      <c r="K12" s="19"/>
      <c r="L12" s="39">
        <v>3.25</v>
      </c>
      <c r="M12" s="42">
        <f t="shared" si="1"/>
        <v>0</v>
      </c>
      <c r="O12" s="17"/>
      <c r="P12" s="12"/>
      <c r="Q12" s="44"/>
      <c r="R12" s="19"/>
      <c r="S12" s="38"/>
      <c r="T12" s="42"/>
    </row>
    <row r="13" spans="1:20" ht="9" customHeight="1" x14ac:dyDescent="0.25">
      <c r="A13" s="16" t="s">
        <v>170</v>
      </c>
      <c r="B13" s="52" t="s">
        <v>276</v>
      </c>
      <c r="C13" s="17">
        <v>6</v>
      </c>
      <c r="D13" s="61"/>
      <c r="E13" s="100">
        <v>3.5</v>
      </c>
      <c r="F13" s="42">
        <f t="shared" si="0"/>
        <v>0</v>
      </c>
      <c r="H13" s="16">
        <v>508</v>
      </c>
      <c r="I13" s="17" t="s">
        <v>291</v>
      </c>
      <c r="J13" s="17">
        <v>6</v>
      </c>
      <c r="K13" s="19"/>
      <c r="L13" s="39">
        <v>2.75</v>
      </c>
      <c r="M13" s="42">
        <f t="shared" si="1"/>
        <v>0</v>
      </c>
      <c r="O13" s="101" t="s">
        <v>194</v>
      </c>
      <c r="P13" s="102"/>
      <c r="Q13" s="102"/>
      <c r="R13" s="102"/>
      <c r="S13" s="102"/>
      <c r="T13" s="103"/>
    </row>
    <row r="14" spans="1:20" ht="9" customHeight="1" x14ac:dyDescent="0.25">
      <c r="A14" s="16">
        <v>105</v>
      </c>
      <c r="B14" s="52" t="s">
        <v>11</v>
      </c>
      <c r="C14" s="17">
        <v>3</v>
      </c>
      <c r="D14" s="61"/>
      <c r="E14" s="100">
        <v>10</v>
      </c>
      <c r="F14" s="42">
        <f t="shared" si="0"/>
        <v>0</v>
      </c>
      <c r="H14" s="16">
        <v>512</v>
      </c>
      <c r="I14" s="52" t="s">
        <v>74</v>
      </c>
      <c r="J14" s="17">
        <v>6</v>
      </c>
      <c r="K14" s="19"/>
      <c r="L14" s="39">
        <v>3.25</v>
      </c>
      <c r="M14" s="42">
        <f t="shared" si="1"/>
        <v>0</v>
      </c>
      <c r="O14" s="16">
        <v>707</v>
      </c>
      <c r="P14" s="52" t="s">
        <v>106</v>
      </c>
      <c r="Q14" s="17">
        <v>6</v>
      </c>
      <c r="R14" s="59"/>
      <c r="S14" s="39">
        <v>4.25</v>
      </c>
      <c r="T14" s="42">
        <f t="shared" ref="T14:T28" si="2">SUM(R14*S14)</f>
        <v>0</v>
      </c>
    </row>
    <row r="15" spans="1:20" ht="9" customHeight="1" x14ac:dyDescent="0.25">
      <c r="A15" s="16">
        <v>106</v>
      </c>
      <c r="B15" s="52" t="s">
        <v>12</v>
      </c>
      <c r="C15" s="17">
        <v>6</v>
      </c>
      <c r="D15" s="61"/>
      <c r="E15" s="100">
        <v>3.5</v>
      </c>
      <c r="F15" s="42">
        <f t="shared" si="0"/>
        <v>0</v>
      </c>
      <c r="H15" s="75" t="s">
        <v>75</v>
      </c>
      <c r="I15" s="76"/>
      <c r="J15" s="76"/>
      <c r="K15" s="76"/>
      <c r="L15" s="76"/>
      <c r="M15" s="77"/>
      <c r="O15" s="16" t="s">
        <v>132</v>
      </c>
      <c r="P15" s="52" t="s">
        <v>133</v>
      </c>
      <c r="Q15" s="17">
        <v>6</v>
      </c>
      <c r="R15" s="59"/>
      <c r="S15" s="39">
        <v>3.25</v>
      </c>
      <c r="T15" s="42">
        <f t="shared" si="2"/>
        <v>0</v>
      </c>
    </row>
    <row r="16" spans="1:20" ht="9" customHeight="1" x14ac:dyDescent="0.25">
      <c r="A16" s="16">
        <v>107</v>
      </c>
      <c r="B16" s="52" t="s">
        <v>13</v>
      </c>
      <c r="C16" s="17">
        <v>6</v>
      </c>
      <c r="D16" s="61"/>
      <c r="E16" s="100">
        <v>4</v>
      </c>
      <c r="F16" s="42">
        <f t="shared" si="0"/>
        <v>0</v>
      </c>
      <c r="H16" s="16">
        <v>600</v>
      </c>
      <c r="I16" s="17" t="s">
        <v>291</v>
      </c>
      <c r="J16" s="17">
        <v>3</v>
      </c>
      <c r="K16" s="19"/>
      <c r="L16" s="39">
        <v>4</v>
      </c>
      <c r="M16" s="42">
        <f t="shared" ref="M16:M49" si="3">SUM(K16*L16)</f>
        <v>0</v>
      </c>
      <c r="O16" s="16" t="s">
        <v>134</v>
      </c>
      <c r="P16" s="52" t="s">
        <v>135</v>
      </c>
      <c r="Q16" s="17">
        <v>6</v>
      </c>
      <c r="R16" s="59"/>
      <c r="S16" s="39">
        <v>4</v>
      </c>
      <c r="T16" s="42">
        <f t="shared" si="2"/>
        <v>0</v>
      </c>
    </row>
    <row r="17" spans="1:22" ht="9" customHeight="1" x14ac:dyDescent="0.25">
      <c r="A17" s="16">
        <v>108</v>
      </c>
      <c r="B17" s="52" t="s">
        <v>14</v>
      </c>
      <c r="C17" s="17">
        <v>3</v>
      </c>
      <c r="D17" s="61"/>
      <c r="E17" s="100">
        <v>4.5</v>
      </c>
      <c r="F17" s="42">
        <f t="shared" ref="F17:F25" si="4">SUM(D17*E17)</f>
        <v>0</v>
      </c>
      <c r="H17" s="16">
        <v>601</v>
      </c>
      <c r="I17" s="52" t="s">
        <v>76</v>
      </c>
      <c r="J17" s="17">
        <v>3</v>
      </c>
      <c r="K17" s="19"/>
      <c r="L17" s="39">
        <v>5.5</v>
      </c>
      <c r="M17" s="42">
        <f t="shared" si="3"/>
        <v>0</v>
      </c>
      <c r="O17" s="16" t="s">
        <v>136</v>
      </c>
      <c r="P17" s="17" t="s">
        <v>291</v>
      </c>
      <c r="Q17" s="17">
        <v>6</v>
      </c>
      <c r="R17" s="59"/>
      <c r="S17" s="39">
        <v>2.75</v>
      </c>
      <c r="T17" s="42">
        <f t="shared" si="2"/>
        <v>0</v>
      </c>
    </row>
    <row r="18" spans="1:22" ht="9" customHeight="1" x14ac:dyDescent="0.25">
      <c r="A18" s="16">
        <v>109</v>
      </c>
      <c r="B18" s="52" t="s">
        <v>15</v>
      </c>
      <c r="C18" s="17">
        <v>6</v>
      </c>
      <c r="D18" s="61"/>
      <c r="E18" s="100">
        <v>5.75</v>
      </c>
      <c r="F18" s="42">
        <f t="shared" si="4"/>
        <v>0</v>
      </c>
      <c r="H18" s="16">
        <v>602</v>
      </c>
      <c r="I18" s="17" t="s">
        <v>291</v>
      </c>
      <c r="J18" s="17">
        <v>6</v>
      </c>
      <c r="K18" s="19"/>
      <c r="L18" s="39">
        <v>3</v>
      </c>
      <c r="M18" s="42">
        <f t="shared" si="3"/>
        <v>0</v>
      </c>
      <c r="O18" s="16" t="s">
        <v>270</v>
      </c>
      <c r="P18" s="52" t="s">
        <v>271</v>
      </c>
      <c r="Q18" s="17">
        <v>6</v>
      </c>
      <c r="R18" s="59"/>
      <c r="S18" s="39">
        <v>4</v>
      </c>
      <c r="T18" s="42">
        <f t="shared" si="2"/>
        <v>0</v>
      </c>
    </row>
    <row r="19" spans="1:22" ht="9" customHeight="1" x14ac:dyDescent="0.25">
      <c r="A19" s="16">
        <v>110</v>
      </c>
      <c r="B19" s="52" t="s">
        <v>178</v>
      </c>
      <c r="C19" s="17">
        <v>6</v>
      </c>
      <c r="D19" s="61"/>
      <c r="E19" s="100">
        <v>3</v>
      </c>
      <c r="F19" s="42">
        <f t="shared" si="4"/>
        <v>0</v>
      </c>
      <c r="H19" s="16">
        <v>603</v>
      </c>
      <c r="I19" s="52" t="s">
        <v>181</v>
      </c>
      <c r="J19" s="17">
        <v>3</v>
      </c>
      <c r="K19" s="19"/>
      <c r="L19" s="39">
        <v>7.75</v>
      </c>
      <c r="M19" s="42">
        <f t="shared" si="3"/>
        <v>0</v>
      </c>
      <c r="O19" s="16" t="s">
        <v>137</v>
      </c>
      <c r="P19" s="52" t="s">
        <v>138</v>
      </c>
      <c r="Q19" s="17">
        <v>6</v>
      </c>
      <c r="R19" s="59"/>
      <c r="S19" s="39">
        <v>3.25</v>
      </c>
      <c r="T19" s="42">
        <f t="shared" si="2"/>
        <v>0</v>
      </c>
    </row>
    <row r="20" spans="1:22" ht="9" customHeight="1" x14ac:dyDescent="0.25">
      <c r="A20" s="16">
        <v>111</v>
      </c>
      <c r="B20" s="52" t="s">
        <v>16</v>
      </c>
      <c r="C20" s="17">
        <v>6</v>
      </c>
      <c r="D20" s="61"/>
      <c r="E20" s="100">
        <v>4</v>
      </c>
      <c r="F20" s="42">
        <f t="shared" si="4"/>
        <v>0</v>
      </c>
      <c r="H20" s="16">
        <v>604</v>
      </c>
      <c r="I20" s="52" t="s">
        <v>77</v>
      </c>
      <c r="J20" s="17">
        <v>3</v>
      </c>
      <c r="K20" s="19"/>
      <c r="L20" s="39">
        <v>5.25</v>
      </c>
      <c r="M20" s="42">
        <f t="shared" si="3"/>
        <v>0</v>
      </c>
      <c r="O20" s="16" t="s">
        <v>139</v>
      </c>
      <c r="P20" s="52" t="s">
        <v>265</v>
      </c>
      <c r="Q20" s="17">
        <v>6</v>
      </c>
      <c r="R20" s="59"/>
      <c r="S20" s="39">
        <v>5.5</v>
      </c>
      <c r="T20" s="42">
        <f t="shared" si="2"/>
        <v>0</v>
      </c>
      <c r="U20" t="s">
        <v>234</v>
      </c>
    </row>
    <row r="21" spans="1:22" ht="9" customHeight="1" x14ac:dyDescent="0.25">
      <c r="A21" s="16">
        <v>112</v>
      </c>
      <c r="B21" s="52" t="s">
        <v>17</v>
      </c>
      <c r="C21" s="17">
        <v>6</v>
      </c>
      <c r="D21" s="61"/>
      <c r="E21" s="100">
        <v>3.5</v>
      </c>
      <c r="F21" s="42">
        <f t="shared" si="4"/>
        <v>0</v>
      </c>
      <c r="H21" s="16">
        <v>605</v>
      </c>
      <c r="I21" s="52" t="s">
        <v>78</v>
      </c>
      <c r="J21" s="17">
        <v>3</v>
      </c>
      <c r="K21" s="19"/>
      <c r="L21" s="39">
        <v>3</v>
      </c>
      <c r="M21" s="42">
        <f t="shared" si="3"/>
        <v>0</v>
      </c>
      <c r="O21" s="16" t="s">
        <v>140</v>
      </c>
      <c r="P21" s="17" t="s">
        <v>291</v>
      </c>
      <c r="Q21" s="17">
        <v>6</v>
      </c>
      <c r="R21" s="59"/>
      <c r="S21" s="39">
        <v>3.5</v>
      </c>
      <c r="T21" s="42">
        <f t="shared" si="2"/>
        <v>0</v>
      </c>
    </row>
    <row r="22" spans="1:22" ht="9" customHeight="1" x14ac:dyDescent="0.25">
      <c r="A22" s="16">
        <v>113</v>
      </c>
      <c r="B22" s="52" t="s">
        <v>18</v>
      </c>
      <c r="C22" s="17">
        <v>6</v>
      </c>
      <c r="D22" s="61"/>
      <c r="E22" s="100">
        <v>4.75</v>
      </c>
      <c r="F22" s="42">
        <f t="shared" si="4"/>
        <v>0</v>
      </c>
      <c r="H22" s="16">
        <v>606</v>
      </c>
      <c r="I22" s="52" t="s">
        <v>79</v>
      </c>
      <c r="J22" s="17">
        <v>3</v>
      </c>
      <c r="K22" s="19"/>
      <c r="L22" s="39">
        <v>4.5</v>
      </c>
      <c r="M22" s="42">
        <f t="shared" si="3"/>
        <v>0</v>
      </c>
      <c r="O22" s="16" t="s">
        <v>141</v>
      </c>
      <c r="P22" s="52" t="s">
        <v>142</v>
      </c>
      <c r="Q22" s="17">
        <v>6</v>
      </c>
      <c r="R22" s="59"/>
      <c r="S22" s="39">
        <v>4.25</v>
      </c>
      <c r="T22" s="42">
        <f t="shared" si="2"/>
        <v>0</v>
      </c>
    </row>
    <row r="23" spans="1:22" ht="9" customHeight="1" x14ac:dyDescent="0.25">
      <c r="A23" s="16">
        <v>115</v>
      </c>
      <c r="B23" s="52" t="s">
        <v>19</v>
      </c>
      <c r="C23" s="17">
        <v>6</v>
      </c>
      <c r="D23" s="61"/>
      <c r="E23" s="100">
        <v>2.5</v>
      </c>
      <c r="F23" s="42">
        <f t="shared" si="4"/>
        <v>0</v>
      </c>
      <c r="H23" s="16">
        <v>607</v>
      </c>
      <c r="I23" s="52" t="s">
        <v>80</v>
      </c>
      <c r="J23" s="17">
        <v>3</v>
      </c>
      <c r="K23" s="19"/>
      <c r="L23" s="39">
        <v>3.25</v>
      </c>
      <c r="M23" s="42">
        <f t="shared" si="3"/>
        <v>0</v>
      </c>
      <c r="O23" s="16" t="s">
        <v>143</v>
      </c>
      <c r="P23" s="52" t="s">
        <v>144</v>
      </c>
      <c r="Q23" s="17">
        <v>6</v>
      </c>
      <c r="R23" s="59"/>
      <c r="S23" s="39">
        <v>4.25</v>
      </c>
      <c r="T23" s="42">
        <f t="shared" si="2"/>
        <v>0</v>
      </c>
    </row>
    <row r="24" spans="1:22" ht="9" customHeight="1" x14ac:dyDescent="0.25">
      <c r="A24" s="16">
        <v>117</v>
      </c>
      <c r="B24" s="52" t="s">
        <v>20</v>
      </c>
      <c r="C24" s="17">
        <v>6</v>
      </c>
      <c r="D24" s="61"/>
      <c r="E24" s="100">
        <v>5</v>
      </c>
      <c r="F24" s="42">
        <f t="shared" si="4"/>
        <v>0</v>
      </c>
      <c r="H24" s="16">
        <v>608</v>
      </c>
      <c r="I24" s="52" t="s">
        <v>81</v>
      </c>
      <c r="J24" s="17">
        <v>3</v>
      </c>
      <c r="K24" s="19"/>
      <c r="L24" s="39">
        <v>2.25</v>
      </c>
      <c r="M24" s="42">
        <f t="shared" si="3"/>
        <v>0</v>
      </c>
      <c r="O24" s="16" t="s">
        <v>145</v>
      </c>
      <c r="P24" s="16" t="s">
        <v>146</v>
      </c>
      <c r="Q24" s="17">
        <v>6</v>
      </c>
      <c r="R24" s="60"/>
      <c r="S24" s="110">
        <v>4.25</v>
      </c>
      <c r="T24" s="42">
        <f t="shared" si="2"/>
        <v>0</v>
      </c>
    </row>
    <row r="25" spans="1:22" ht="9" customHeight="1" x14ac:dyDescent="0.25">
      <c r="A25" s="16">
        <v>119</v>
      </c>
      <c r="B25" s="52" t="s">
        <v>21</v>
      </c>
      <c r="C25" s="17">
        <v>6</v>
      </c>
      <c r="D25" s="61"/>
      <c r="E25" s="100">
        <v>3.25</v>
      </c>
      <c r="F25" s="42">
        <f t="shared" si="4"/>
        <v>0</v>
      </c>
      <c r="H25" s="16">
        <v>609</v>
      </c>
      <c r="I25" s="17" t="s">
        <v>291</v>
      </c>
      <c r="J25" s="17">
        <v>6</v>
      </c>
      <c r="K25" s="19"/>
      <c r="L25" s="39">
        <v>3</v>
      </c>
      <c r="M25" s="42">
        <f t="shared" si="3"/>
        <v>0</v>
      </c>
      <c r="O25" s="16" t="s">
        <v>147</v>
      </c>
      <c r="P25" s="52" t="s">
        <v>148</v>
      </c>
      <c r="Q25" s="17">
        <v>12</v>
      </c>
      <c r="R25" s="59"/>
      <c r="S25" s="39">
        <v>2</v>
      </c>
      <c r="T25" s="42">
        <f t="shared" si="2"/>
        <v>0</v>
      </c>
    </row>
    <row r="26" spans="1:22" ht="9" customHeight="1" x14ac:dyDescent="0.25">
      <c r="A26" s="48"/>
      <c r="B26" s="104" t="s">
        <v>34</v>
      </c>
      <c r="C26" s="49"/>
      <c r="D26" s="49"/>
      <c r="E26" s="72"/>
      <c r="F26" s="50"/>
      <c r="H26" s="16">
        <v>613</v>
      </c>
      <c r="I26" s="52" t="s">
        <v>82</v>
      </c>
      <c r="J26" s="17">
        <v>6</v>
      </c>
      <c r="K26" s="19"/>
      <c r="L26" s="39">
        <v>4</v>
      </c>
      <c r="M26" s="42">
        <f t="shared" si="3"/>
        <v>0</v>
      </c>
      <c r="O26" s="16" t="s">
        <v>149</v>
      </c>
      <c r="P26" s="16" t="s">
        <v>150</v>
      </c>
      <c r="Q26" s="17">
        <v>6</v>
      </c>
      <c r="R26" s="59"/>
      <c r="S26" s="39">
        <v>3.5</v>
      </c>
      <c r="T26" s="42">
        <f t="shared" si="2"/>
        <v>0</v>
      </c>
    </row>
    <row r="27" spans="1:22" ht="9" customHeight="1" x14ac:dyDescent="0.25">
      <c r="A27" s="16">
        <v>202</v>
      </c>
      <c r="B27" s="52" t="s">
        <v>22</v>
      </c>
      <c r="C27" s="17">
        <v>6</v>
      </c>
      <c r="D27" s="59"/>
      <c r="E27" s="39">
        <v>4</v>
      </c>
      <c r="F27" s="42">
        <f t="shared" ref="F27:F39" si="5">SUM(D27*E27)</f>
        <v>0</v>
      </c>
      <c r="H27" s="16">
        <v>614</v>
      </c>
      <c r="I27" s="17" t="s">
        <v>291</v>
      </c>
      <c r="J27" s="17">
        <v>3</v>
      </c>
      <c r="K27" s="19"/>
      <c r="L27" s="39">
        <v>3</v>
      </c>
      <c r="M27" s="42">
        <f t="shared" si="3"/>
        <v>0</v>
      </c>
      <c r="O27" s="16" t="s">
        <v>151</v>
      </c>
      <c r="P27" s="16" t="s">
        <v>152</v>
      </c>
      <c r="Q27" s="17">
        <v>6</v>
      </c>
      <c r="R27" s="59"/>
      <c r="S27" s="39">
        <v>4.75</v>
      </c>
      <c r="T27" s="42">
        <f t="shared" si="2"/>
        <v>0</v>
      </c>
    </row>
    <row r="28" spans="1:22" ht="9" customHeight="1" x14ac:dyDescent="0.25">
      <c r="A28" s="16" t="s">
        <v>23</v>
      </c>
      <c r="B28" s="52" t="s">
        <v>24</v>
      </c>
      <c r="C28" s="17">
        <v>6</v>
      </c>
      <c r="D28" s="59"/>
      <c r="E28" s="39">
        <v>3</v>
      </c>
      <c r="F28" s="42">
        <f t="shared" si="5"/>
        <v>0</v>
      </c>
      <c r="H28" s="16">
        <v>615</v>
      </c>
      <c r="I28" s="52" t="s">
        <v>83</v>
      </c>
      <c r="J28" s="17">
        <v>3</v>
      </c>
      <c r="K28" s="19"/>
      <c r="L28" s="39">
        <v>7.5</v>
      </c>
      <c r="M28" s="42">
        <f t="shared" si="3"/>
        <v>0</v>
      </c>
      <c r="O28" s="16" t="s">
        <v>269</v>
      </c>
      <c r="P28" s="16" t="s">
        <v>272</v>
      </c>
      <c r="Q28" s="17">
        <v>6</v>
      </c>
      <c r="R28" s="59"/>
      <c r="S28" s="39">
        <v>3.75</v>
      </c>
      <c r="T28" s="42">
        <f t="shared" si="2"/>
        <v>0</v>
      </c>
    </row>
    <row r="29" spans="1:22" ht="9" customHeight="1" x14ac:dyDescent="0.25">
      <c r="A29" s="16">
        <v>203</v>
      </c>
      <c r="B29" s="52" t="s">
        <v>197</v>
      </c>
      <c r="C29" s="17">
        <v>6</v>
      </c>
      <c r="D29" s="59"/>
      <c r="E29" s="39">
        <v>3.75</v>
      </c>
      <c r="F29" s="42">
        <f t="shared" si="5"/>
        <v>0</v>
      </c>
      <c r="H29" s="16">
        <v>616</v>
      </c>
      <c r="I29" s="16" t="s">
        <v>200</v>
      </c>
      <c r="J29" s="17">
        <v>6</v>
      </c>
      <c r="K29" s="19"/>
      <c r="L29" s="39">
        <v>6.5</v>
      </c>
      <c r="M29" s="42">
        <f t="shared" si="3"/>
        <v>0</v>
      </c>
      <c r="O29" s="7"/>
      <c r="P29" s="12"/>
      <c r="Q29" s="7"/>
      <c r="R29" s="19"/>
      <c r="S29" s="38"/>
      <c r="T29" s="42"/>
    </row>
    <row r="30" spans="1:22" ht="9" customHeight="1" x14ac:dyDescent="0.25">
      <c r="A30" s="16" t="s">
        <v>273</v>
      </c>
      <c r="B30" s="52" t="s">
        <v>282</v>
      </c>
      <c r="C30" s="17">
        <v>6</v>
      </c>
      <c r="D30" s="59"/>
      <c r="E30" s="39">
        <v>3.75</v>
      </c>
      <c r="F30" s="42">
        <f t="shared" si="5"/>
        <v>0</v>
      </c>
      <c r="H30" s="16">
        <v>617</v>
      </c>
      <c r="I30" s="52" t="s">
        <v>84</v>
      </c>
      <c r="J30" s="17">
        <v>6</v>
      </c>
      <c r="K30" s="19"/>
      <c r="L30" s="39">
        <v>3</v>
      </c>
      <c r="M30" s="42">
        <f t="shared" si="3"/>
        <v>0</v>
      </c>
      <c r="O30" s="101" t="s">
        <v>195</v>
      </c>
      <c r="P30" s="102"/>
      <c r="Q30" s="102"/>
      <c r="R30" s="102"/>
      <c r="S30" s="102"/>
      <c r="T30" s="102"/>
    </row>
    <row r="31" spans="1:22" ht="9" customHeight="1" x14ac:dyDescent="0.25">
      <c r="A31" s="16">
        <v>205</v>
      </c>
      <c r="B31" s="52" t="s">
        <v>25</v>
      </c>
      <c r="C31" s="17">
        <v>6</v>
      </c>
      <c r="D31" s="59"/>
      <c r="E31" s="39">
        <v>3</v>
      </c>
      <c r="F31" s="42">
        <f t="shared" si="5"/>
        <v>0</v>
      </c>
      <c r="H31" s="16">
        <v>618</v>
      </c>
      <c r="I31" s="52" t="s">
        <v>85</v>
      </c>
      <c r="J31" s="17">
        <v>6</v>
      </c>
      <c r="K31" s="19"/>
      <c r="L31" s="39">
        <v>3.75</v>
      </c>
      <c r="M31" s="42">
        <f t="shared" si="3"/>
        <v>0</v>
      </c>
      <c r="O31" s="16">
        <v>101</v>
      </c>
      <c r="P31" s="16" t="s">
        <v>9</v>
      </c>
      <c r="Q31" s="17">
        <v>6</v>
      </c>
      <c r="R31" s="59"/>
      <c r="S31" s="39">
        <v>3.25</v>
      </c>
      <c r="T31" s="42">
        <f t="shared" ref="T31:T64" si="6">SUM(R31*S31)</f>
        <v>0</v>
      </c>
      <c r="V31" t="s">
        <v>233</v>
      </c>
    </row>
    <row r="32" spans="1:22" ht="9" customHeight="1" x14ac:dyDescent="0.25">
      <c r="A32" s="16">
        <v>206</v>
      </c>
      <c r="B32" s="52" t="s">
        <v>26</v>
      </c>
      <c r="C32" s="17">
        <v>6</v>
      </c>
      <c r="D32" s="59"/>
      <c r="E32" s="39">
        <v>3</v>
      </c>
      <c r="F32" s="42">
        <f t="shared" si="5"/>
        <v>0</v>
      </c>
      <c r="H32" s="16">
        <v>619</v>
      </c>
      <c r="I32" s="52" t="s">
        <v>86</v>
      </c>
      <c r="J32" s="17">
        <v>6</v>
      </c>
      <c r="K32" s="19"/>
      <c r="L32" s="39">
        <v>3.75</v>
      </c>
      <c r="M32" s="42">
        <f t="shared" si="3"/>
        <v>0</v>
      </c>
      <c r="O32" s="16" t="s">
        <v>153</v>
      </c>
      <c r="P32" s="16" t="s">
        <v>154</v>
      </c>
      <c r="Q32" s="17">
        <v>6</v>
      </c>
      <c r="R32" s="59"/>
      <c r="S32" s="39">
        <v>3.25</v>
      </c>
      <c r="T32" s="42">
        <f t="shared" si="6"/>
        <v>0</v>
      </c>
    </row>
    <row r="33" spans="1:20" ht="9" customHeight="1" x14ac:dyDescent="0.25">
      <c r="A33" s="16">
        <v>207</v>
      </c>
      <c r="B33" s="52" t="s">
        <v>28</v>
      </c>
      <c r="C33" s="17">
        <v>6</v>
      </c>
      <c r="D33" s="59"/>
      <c r="E33" s="39">
        <v>4.5</v>
      </c>
      <c r="F33" s="42">
        <f t="shared" si="5"/>
        <v>0</v>
      </c>
      <c r="H33" s="16">
        <v>620</v>
      </c>
      <c r="I33" s="52" t="s">
        <v>87</v>
      </c>
      <c r="J33" s="17">
        <v>6</v>
      </c>
      <c r="K33" s="19"/>
      <c r="L33" s="39">
        <v>3</v>
      </c>
      <c r="M33" s="42">
        <f t="shared" si="3"/>
        <v>0</v>
      </c>
      <c r="O33" s="16" t="s">
        <v>207</v>
      </c>
      <c r="P33" s="16" t="s">
        <v>208</v>
      </c>
      <c r="Q33" s="17">
        <v>6</v>
      </c>
      <c r="R33" s="59"/>
      <c r="S33" s="39">
        <v>3.25</v>
      </c>
      <c r="T33" s="42">
        <f t="shared" si="6"/>
        <v>0</v>
      </c>
    </row>
    <row r="34" spans="1:20" ht="9" customHeight="1" x14ac:dyDescent="0.25">
      <c r="A34" s="16">
        <v>208</v>
      </c>
      <c r="B34" s="52" t="s">
        <v>27</v>
      </c>
      <c r="C34" s="17">
        <v>6</v>
      </c>
      <c r="D34" s="59"/>
      <c r="E34" s="39">
        <v>4.5</v>
      </c>
      <c r="F34" s="42">
        <f t="shared" si="5"/>
        <v>0</v>
      </c>
      <c r="H34" s="16">
        <v>621</v>
      </c>
      <c r="I34" s="52" t="s">
        <v>88</v>
      </c>
      <c r="J34" s="17">
        <v>6</v>
      </c>
      <c r="K34" s="19"/>
      <c r="L34" s="39">
        <v>5.25</v>
      </c>
      <c r="M34" s="42">
        <f t="shared" si="3"/>
        <v>0</v>
      </c>
      <c r="O34" s="16" t="s">
        <v>209</v>
      </c>
      <c r="P34" s="16" t="s">
        <v>210</v>
      </c>
      <c r="Q34" s="17">
        <v>6</v>
      </c>
      <c r="R34" s="59"/>
      <c r="S34" s="39">
        <v>3.25</v>
      </c>
      <c r="T34" s="42">
        <f t="shared" si="6"/>
        <v>0</v>
      </c>
    </row>
    <row r="35" spans="1:20" ht="9" customHeight="1" x14ac:dyDescent="0.25">
      <c r="A35" s="16">
        <v>209</v>
      </c>
      <c r="B35" s="52" t="s">
        <v>29</v>
      </c>
      <c r="C35" s="17">
        <v>6</v>
      </c>
      <c r="D35" s="59"/>
      <c r="E35" s="39">
        <v>3.5</v>
      </c>
      <c r="F35" s="42">
        <f t="shared" si="5"/>
        <v>0</v>
      </c>
      <c r="H35" s="16">
        <v>622</v>
      </c>
      <c r="I35" s="17" t="s">
        <v>291</v>
      </c>
      <c r="J35" s="17">
        <v>6</v>
      </c>
      <c r="K35" s="19"/>
      <c r="L35" s="39">
        <v>3.5</v>
      </c>
      <c r="M35" s="42">
        <f t="shared" si="3"/>
        <v>0</v>
      </c>
      <c r="O35" s="16" t="s">
        <v>211</v>
      </c>
      <c r="P35" s="16" t="s">
        <v>212</v>
      </c>
      <c r="Q35" s="17">
        <v>6</v>
      </c>
      <c r="R35" s="59"/>
      <c r="S35" s="39">
        <v>3.25</v>
      </c>
      <c r="T35" s="42">
        <f t="shared" si="6"/>
        <v>0</v>
      </c>
    </row>
    <row r="36" spans="1:20" ht="9" customHeight="1" x14ac:dyDescent="0.25">
      <c r="A36" s="16">
        <v>210</v>
      </c>
      <c r="B36" s="52" t="s">
        <v>30</v>
      </c>
      <c r="C36" s="17">
        <v>6</v>
      </c>
      <c r="D36" s="59"/>
      <c r="E36" s="39">
        <v>4</v>
      </c>
      <c r="F36" s="42">
        <f t="shared" si="5"/>
        <v>0</v>
      </c>
      <c r="H36" s="16">
        <v>623</v>
      </c>
      <c r="I36" s="52" t="s">
        <v>89</v>
      </c>
      <c r="J36" s="17">
        <v>6</v>
      </c>
      <c r="K36" s="19"/>
      <c r="L36" s="39">
        <v>3.5</v>
      </c>
      <c r="M36" s="42">
        <f t="shared" si="3"/>
        <v>0</v>
      </c>
      <c r="O36" s="16" t="s">
        <v>213</v>
      </c>
      <c r="P36" s="16" t="s">
        <v>214</v>
      </c>
      <c r="Q36" s="17">
        <v>6</v>
      </c>
      <c r="R36" s="59"/>
      <c r="S36" s="39">
        <v>3.25</v>
      </c>
      <c r="T36" s="42">
        <f t="shared" si="6"/>
        <v>0</v>
      </c>
    </row>
    <row r="37" spans="1:20" ht="9" customHeight="1" x14ac:dyDescent="0.25">
      <c r="A37" s="16">
        <v>211</v>
      </c>
      <c r="B37" s="52" t="s">
        <v>31</v>
      </c>
      <c r="C37" s="17">
        <v>6</v>
      </c>
      <c r="D37" s="59"/>
      <c r="E37" s="39">
        <v>3</v>
      </c>
      <c r="F37" s="42">
        <f t="shared" si="5"/>
        <v>0</v>
      </c>
      <c r="H37" s="16">
        <v>624</v>
      </c>
      <c r="I37" s="52" t="s">
        <v>90</v>
      </c>
      <c r="J37" s="17">
        <v>3</v>
      </c>
      <c r="K37" s="19"/>
      <c r="L37" s="39">
        <v>7.5</v>
      </c>
      <c r="M37" s="42">
        <f t="shared" si="3"/>
        <v>0</v>
      </c>
      <c r="O37" s="16" t="s">
        <v>215</v>
      </c>
      <c r="P37" s="16" t="s">
        <v>216</v>
      </c>
      <c r="Q37" s="17">
        <v>6</v>
      </c>
      <c r="R37" s="59"/>
      <c r="S37" s="39">
        <v>3.25</v>
      </c>
      <c r="T37" s="42">
        <f t="shared" si="6"/>
        <v>0</v>
      </c>
    </row>
    <row r="38" spans="1:20" ht="9" customHeight="1" x14ac:dyDescent="0.25">
      <c r="A38" s="16">
        <v>212</v>
      </c>
      <c r="B38" s="52" t="s">
        <v>32</v>
      </c>
      <c r="C38" s="17">
        <v>6</v>
      </c>
      <c r="D38" s="59"/>
      <c r="E38" s="39">
        <v>4.25</v>
      </c>
      <c r="F38" s="42">
        <f t="shared" si="5"/>
        <v>0</v>
      </c>
      <c r="H38" s="16">
        <v>625</v>
      </c>
      <c r="I38" s="16" t="s">
        <v>91</v>
      </c>
      <c r="J38" s="17">
        <v>6</v>
      </c>
      <c r="K38" s="18"/>
      <c r="L38" s="110">
        <v>4.5</v>
      </c>
      <c r="M38" s="42">
        <f t="shared" si="3"/>
        <v>0</v>
      </c>
      <c r="O38" s="16" t="s">
        <v>217</v>
      </c>
      <c r="P38" s="16" t="s">
        <v>218</v>
      </c>
      <c r="Q38" s="17">
        <v>6</v>
      </c>
      <c r="R38" s="59"/>
      <c r="S38" s="39">
        <v>3.25</v>
      </c>
      <c r="T38" s="42">
        <f t="shared" si="6"/>
        <v>0</v>
      </c>
    </row>
    <row r="39" spans="1:20" ht="9" customHeight="1" x14ac:dyDescent="0.25">
      <c r="A39" s="16">
        <v>215</v>
      </c>
      <c r="B39" s="17" t="s">
        <v>291</v>
      </c>
      <c r="C39" s="17">
        <v>6</v>
      </c>
      <c r="D39" s="59"/>
      <c r="E39" s="39">
        <v>4.75</v>
      </c>
      <c r="F39" s="42">
        <f t="shared" si="5"/>
        <v>0</v>
      </c>
      <c r="H39" s="16">
        <v>626</v>
      </c>
      <c r="I39" s="52" t="s">
        <v>92</v>
      </c>
      <c r="J39" s="17">
        <v>6</v>
      </c>
      <c r="K39" s="19"/>
      <c r="L39" s="39">
        <v>3</v>
      </c>
      <c r="M39" s="42">
        <f t="shared" si="3"/>
        <v>0</v>
      </c>
      <c r="O39" s="16" t="s">
        <v>287</v>
      </c>
      <c r="P39" s="16" t="s">
        <v>290</v>
      </c>
      <c r="Q39" s="17">
        <v>6</v>
      </c>
      <c r="R39" s="59"/>
      <c r="S39" s="39">
        <v>3.25</v>
      </c>
      <c r="T39" s="42">
        <f t="shared" si="6"/>
        <v>0</v>
      </c>
    </row>
    <row r="40" spans="1:20" ht="9" customHeight="1" x14ac:dyDescent="0.25">
      <c r="A40" s="48"/>
      <c r="B40" s="72" t="s">
        <v>274</v>
      </c>
      <c r="C40" s="49"/>
      <c r="D40" s="49"/>
      <c r="E40" s="72"/>
      <c r="F40" s="42"/>
      <c r="H40" s="16">
        <v>627</v>
      </c>
      <c r="I40" s="17" t="s">
        <v>291</v>
      </c>
      <c r="J40" s="17">
        <v>6</v>
      </c>
      <c r="K40" s="19"/>
      <c r="L40" s="39">
        <v>4.75</v>
      </c>
      <c r="M40" s="42">
        <f t="shared" si="3"/>
        <v>0</v>
      </c>
      <c r="O40" s="16" t="s">
        <v>219</v>
      </c>
      <c r="P40" s="16" t="s">
        <v>220</v>
      </c>
      <c r="Q40" s="17">
        <v>6</v>
      </c>
      <c r="R40" s="59"/>
      <c r="S40" s="39">
        <v>3.25</v>
      </c>
      <c r="T40" s="42">
        <f t="shared" si="6"/>
        <v>0</v>
      </c>
    </row>
    <row r="41" spans="1:20" ht="9" customHeight="1" x14ac:dyDescent="0.25">
      <c r="A41" s="16">
        <v>301</v>
      </c>
      <c r="B41" s="52" t="s">
        <v>33</v>
      </c>
      <c r="C41" s="17">
        <v>6</v>
      </c>
      <c r="D41" s="59"/>
      <c r="E41" s="39">
        <v>4.25</v>
      </c>
      <c r="F41" s="42">
        <f>SUM(D41*E41)</f>
        <v>0</v>
      </c>
      <c r="H41" s="16" t="s">
        <v>93</v>
      </c>
      <c r="I41" s="16" t="s">
        <v>94</v>
      </c>
      <c r="J41" s="17">
        <v>6</v>
      </c>
      <c r="K41" s="19"/>
      <c r="L41" s="39">
        <v>3.5</v>
      </c>
      <c r="M41" s="42">
        <f t="shared" si="3"/>
        <v>0</v>
      </c>
      <c r="O41" s="16" t="s">
        <v>221</v>
      </c>
      <c r="P41" s="16" t="s">
        <v>222</v>
      </c>
      <c r="Q41" s="17">
        <v>6</v>
      </c>
      <c r="R41" s="59"/>
      <c r="S41" s="39">
        <v>3.25</v>
      </c>
      <c r="T41" s="42">
        <f t="shared" si="6"/>
        <v>0</v>
      </c>
    </row>
    <row r="42" spans="1:20" ht="9" customHeight="1" x14ac:dyDescent="0.25">
      <c r="A42" s="16" t="s">
        <v>35</v>
      </c>
      <c r="B42" s="16" t="s">
        <v>36</v>
      </c>
      <c r="C42" s="17">
        <v>6</v>
      </c>
      <c r="D42" s="59"/>
      <c r="E42" s="39">
        <v>3.75</v>
      </c>
      <c r="F42" s="42">
        <f>SUM(D42*E42)</f>
        <v>0</v>
      </c>
      <c r="H42" s="16">
        <v>633</v>
      </c>
      <c r="I42" s="17" t="s">
        <v>291</v>
      </c>
      <c r="J42" s="17">
        <v>6</v>
      </c>
      <c r="K42" s="19"/>
      <c r="L42" s="39">
        <v>2.85</v>
      </c>
      <c r="M42" s="42">
        <f t="shared" si="3"/>
        <v>0</v>
      </c>
      <c r="O42" s="16" t="s">
        <v>223</v>
      </c>
      <c r="P42" s="16" t="s">
        <v>224</v>
      </c>
      <c r="Q42" s="17">
        <v>6</v>
      </c>
      <c r="R42" s="59"/>
      <c r="S42" s="39">
        <v>3.25</v>
      </c>
      <c r="T42" s="42">
        <f t="shared" si="6"/>
        <v>0</v>
      </c>
    </row>
    <row r="43" spans="1:20" ht="9" customHeight="1" x14ac:dyDescent="0.25">
      <c r="A43" s="16" t="s">
        <v>277</v>
      </c>
      <c r="B43" s="16" t="s">
        <v>288</v>
      </c>
      <c r="C43" s="17">
        <v>6</v>
      </c>
      <c r="D43" s="59"/>
      <c r="E43" s="39">
        <v>3</v>
      </c>
      <c r="F43" s="42">
        <f t="shared" ref="F43:F73" si="7">SUM(D43*E43)</f>
        <v>0</v>
      </c>
      <c r="H43" s="16">
        <v>636</v>
      </c>
      <c r="I43" s="17" t="s">
        <v>291</v>
      </c>
      <c r="J43" s="17">
        <v>6</v>
      </c>
      <c r="K43" s="19"/>
      <c r="L43" s="39">
        <v>4</v>
      </c>
      <c r="M43" s="42">
        <f t="shared" si="3"/>
        <v>0</v>
      </c>
      <c r="O43" s="16" t="s">
        <v>155</v>
      </c>
      <c r="P43" s="16" t="s">
        <v>156</v>
      </c>
      <c r="Q43" s="17">
        <v>6</v>
      </c>
      <c r="R43" s="59"/>
      <c r="S43" s="39">
        <v>3.25</v>
      </c>
      <c r="T43" s="42">
        <f t="shared" si="6"/>
        <v>0</v>
      </c>
    </row>
    <row r="44" spans="1:20" ht="9" customHeight="1" x14ac:dyDescent="0.25">
      <c r="A44" s="16">
        <v>303</v>
      </c>
      <c r="B44" s="16" t="s">
        <v>37</v>
      </c>
      <c r="C44" s="17">
        <v>6</v>
      </c>
      <c r="D44" s="59"/>
      <c r="E44" s="39">
        <v>3</v>
      </c>
      <c r="F44" s="42">
        <f t="shared" si="7"/>
        <v>0</v>
      </c>
      <c r="H44" s="16">
        <v>638</v>
      </c>
      <c r="I44" s="16" t="s">
        <v>182</v>
      </c>
      <c r="J44" s="17">
        <v>3</v>
      </c>
      <c r="K44" s="19"/>
      <c r="L44" s="39">
        <v>3.75</v>
      </c>
      <c r="M44" s="42">
        <f t="shared" si="3"/>
        <v>0</v>
      </c>
      <c r="O44" s="16" t="s">
        <v>225</v>
      </c>
      <c r="P44" s="16" t="s">
        <v>226</v>
      </c>
      <c r="Q44" s="17">
        <v>6</v>
      </c>
      <c r="R44" s="59"/>
      <c r="S44" s="39">
        <v>3.25</v>
      </c>
      <c r="T44" s="42">
        <f t="shared" si="6"/>
        <v>0</v>
      </c>
    </row>
    <row r="45" spans="1:20" ht="9" customHeight="1" x14ac:dyDescent="0.25">
      <c r="A45" s="16">
        <v>304</v>
      </c>
      <c r="B45" s="16" t="s">
        <v>201</v>
      </c>
      <c r="C45" s="17">
        <v>6</v>
      </c>
      <c r="D45" s="59"/>
      <c r="E45" s="39">
        <v>3</v>
      </c>
      <c r="F45" s="42">
        <f t="shared" si="7"/>
        <v>0</v>
      </c>
      <c r="H45" s="16">
        <v>640</v>
      </c>
      <c r="I45" s="17" t="s">
        <v>291</v>
      </c>
      <c r="J45" s="17">
        <v>6</v>
      </c>
      <c r="K45" s="19"/>
      <c r="L45" s="39">
        <v>3.15</v>
      </c>
      <c r="M45" s="42">
        <f t="shared" si="3"/>
        <v>0</v>
      </c>
      <c r="O45" s="16" t="s">
        <v>227</v>
      </c>
      <c r="P45" s="16" t="s">
        <v>228</v>
      </c>
      <c r="Q45" s="17">
        <v>6</v>
      </c>
      <c r="R45" s="59"/>
      <c r="S45" s="39">
        <v>3.25</v>
      </c>
      <c r="T45" s="42">
        <f t="shared" si="6"/>
        <v>0</v>
      </c>
    </row>
    <row r="46" spans="1:20" ht="9" customHeight="1" x14ac:dyDescent="0.25">
      <c r="A46" s="16" t="s">
        <v>280</v>
      </c>
      <c r="B46" s="17" t="s">
        <v>291</v>
      </c>
      <c r="C46" s="17">
        <v>6</v>
      </c>
      <c r="D46" s="59"/>
      <c r="E46" s="39">
        <v>3.25</v>
      </c>
      <c r="F46" s="42">
        <f t="shared" si="7"/>
        <v>0</v>
      </c>
      <c r="H46" s="16">
        <v>643</v>
      </c>
      <c r="I46" s="16" t="s">
        <v>95</v>
      </c>
      <c r="J46" s="17">
        <v>3</v>
      </c>
      <c r="K46" s="19"/>
      <c r="L46" s="39">
        <v>6.5</v>
      </c>
      <c r="M46" s="42">
        <f t="shared" si="3"/>
        <v>0</v>
      </c>
      <c r="O46" s="16" t="s">
        <v>229</v>
      </c>
      <c r="P46" s="16" t="s">
        <v>230</v>
      </c>
      <c r="Q46" s="17">
        <v>6</v>
      </c>
      <c r="R46" s="59"/>
      <c r="S46" s="39">
        <v>3.25</v>
      </c>
      <c r="T46" s="42">
        <f t="shared" si="6"/>
        <v>0</v>
      </c>
    </row>
    <row r="47" spans="1:20" ht="9" customHeight="1" x14ac:dyDescent="0.25">
      <c r="A47" s="16">
        <v>305</v>
      </c>
      <c r="B47" s="16" t="s">
        <v>179</v>
      </c>
      <c r="C47" s="17">
        <v>6</v>
      </c>
      <c r="D47" s="59"/>
      <c r="E47" s="39">
        <v>4</v>
      </c>
      <c r="F47" s="42">
        <f t="shared" si="7"/>
        <v>0</v>
      </c>
      <c r="H47" s="16" t="s">
        <v>96</v>
      </c>
      <c r="I47" s="16" t="s">
        <v>97</v>
      </c>
      <c r="J47" s="17">
        <v>3</v>
      </c>
      <c r="K47" s="19"/>
      <c r="L47" s="39">
        <v>4.5</v>
      </c>
      <c r="M47" s="42">
        <f t="shared" si="3"/>
        <v>0</v>
      </c>
      <c r="O47" s="16" t="s">
        <v>231</v>
      </c>
      <c r="P47" s="16" t="s">
        <v>232</v>
      </c>
      <c r="Q47" s="17">
        <v>6</v>
      </c>
      <c r="R47" s="59"/>
      <c r="S47" s="39">
        <v>3.25</v>
      </c>
      <c r="T47" s="42">
        <f t="shared" si="6"/>
        <v>0</v>
      </c>
    </row>
    <row r="48" spans="1:20" ht="9" customHeight="1" x14ac:dyDescent="0.25">
      <c r="A48" s="16">
        <v>306</v>
      </c>
      <c r="B48" s="17" t="s">
        <v>291</v>
      </c>
      <c r="C48" s="17">
        <v>3</v>
      </c>
      <c r="D48" s="59"/>
      <c r="E48" s="39">
        <v>5</v>
      </c>
      <c r="F48" s="42">
        <f t="shared" si="7"/>
        <v>0</v>
      </c>
      <c r="H48" s="16">
        <v>646</v>
      </c>
      <c r="I48" s="16" t="s">
        <v>98</v>
      </c>
      <c r="J48" s="17">
        <v>3</v>
      </c>
      <c r="K48" s="19"/>
      <c r="L48" s="39">
        <v>3.25</v>
      </c>
      <c r="M48" s="42">
        <f t="shared" si="3"/>
        <v>0</v>
      </c>
      <c r="O48" s="16" t="s">
        <v>235</v>
      </c>
      <c r="P48" s="16" t="s">
        <v>236</v>
      </c>
      <c r="Q48" s="17">
        <v>6</v>
      </c>
      <c r="R48" s="59"/>
      <c r="S48" s="39">
        <v>3.25</v>
      </c>
      <c r="T48" s="42">
        <f t="shared" si="6"/>
        <v>0</v>
      </c>
    </row>
    <row r="49" spans="1:20" ht="9" customHeight="1" x14ac:dyDescent="0.25">
      <c r="A49" s="16">
        <v>307</v>
      </c>
      <c r="B49" s="16" t="s">
        <v>38</v>
      </c>
      <c r="C49" s="17">
        <v>6</v>
      </c>
      <c r="D49" s="59"/>
      <c r="E49" s="39">
        <v>4</v>
      </c>
      <c r="F49" s="42">
        <f t="shared" si="7"/>
        <v>0</v>
      </c>
      <c r="G49" s="4"/>
      <c r="H49" s="16">
        <v>649</v>
      </c>
      <c r="I49" s="16"/>
      <c r="J49" s="17">
        <v>3</v>
      </c>
      <c r="K49" s="19"/>
      <c r="L49" s="39">
        <v>4</v>
      </c>
      <c r="M49" s="42">
        <f t="shared" si="3"/>
        <v>0</v>
      </c>
      <c r="O49" s="16" t="s">
        <v>237</v>
      </c>
      <c r="P49" s="16" t="s">
        <v>238</v>
      </c>
      <c r="Q49" s="17">
        <v>6</v>
      </c>
      <c r="R49" s="59"/>
      <c r="S49" s="39">
        <v>3.25</v>
      </c>
      <c r="T49" s="42">
        <f t="shared" si="6"/>
        <v>0</v>
      </c>
    </row>
    <row r="50" spans="1:20" ht="9" customHeight="1" x14ac:dyDescent="0.25">
      <c r="A50" s="16">
        <v>311</v>
      </c>
      <c r="B50" s="16" t="s">
        <v>39</v>
      </c>
      <c r="C50" s="17">
        <v>6</v>
      </c>
      <c r="D50" s="59"/>
      <c r="E50" s="39">
        <v>3.5</v>
      </c>
      <c r="F50" s="42">
        <f t="shared" si="7"/>
        <v>0</v>
      </c>
      <c r="H50" s="51"/>
      <c r="I50" s="74" t="s">
        <v>99</v>
      </c>
      <c r="J50" s="62"/>
      <c r="K50" s="62"/>
      <c r="L50" s="74"/>
      <c r="M50" s="63"/>
      <c r="O50" s="16" t="s">
        <v>239</v>
      </c>
      <c r="P50" s="16" t="s">
        <v>240</v>
      </c>
      <c r="Q50" s="17">
        <v>6</v>
      </c>
      <c r="R50" s="59"/>
      <c r="S50" s="39">
        <v>3.25</v>
      </c>
      <c r="T50" s="42">
        <f t="shared" si="6"/>
        <v>0</v>
      </c>
    </row>
    <row r="51" spans="1:20" ht="9" customHeight="1" x14ac:dyDescent="0.25">
      <c r="A51" s="16">
        <v>312</v>
      </c>
      <c r="B51" s="16" t="s">
        <v>40</v>
      </c>
      <c r="C51" s="17">
        <v>6</v>
      </c>
      <c r="D51" s="59"/>
      <c r="E51" s="39">
        <v>3.25</v>
      </c>
      <c r="F51" s="42">
        <f t="shared" si="7"/>
        <v>0</v>
      </c>
      <c r="H51" s="16">
        <v>701</v>
      </c>
      <c r="I51" s="16" t="s">
        <v>100</v>
      </c>
      <c r="J51" s="17">
        <v>6</v>
      </c>
      <c r="K51" s="19"/>
      <c r="L51" s="39">
        <v>3.25</v>
      </c>
      <c r="M51" s="42">
        <f t="shared" ref="M51:M64" si="8">SUM(K51*L51)</f>
        <v>0</v>
      </c>
      <c r="O51" s="16" t="s">
        <v>241</v>
      </c>
      <c r="P51" s="16" t="s">
        <v>266</v>
      </c>
      <c r="Q51" s="17">
        <v>6</v>
      </c>
      <c r="R51" s="59"/>
      <c r="S51" s="39">
        <v>3.25</v>
      </c>
      <c r="T51" s="42">
        <f t="shared" si="6"/>
        <v>0</v>
      </c>
    </row>
    <row r="52" spans="1:20" ht="9" customHeight="1" x14ac:dyDescent="0.25">
      <c r="A52" s="16">
        <v>313</v>
      </c>
      <c r="B52" s="16" t="s">
        <v>41</v>
      </c>
      <c r="C52" s="17">
        <v>6</v>
      </c>
      <c r="D52" s="59"/>
      <c r="E52" s="39">
        <v>3.5</v>
      </c>
      <c r="F52" s="42">
        <f t="shared" si="7"/>
        <v>0</v>
      </c>
      <c r="H52" s="16">
        <v>702</v>
      </c>
      <c r="I52" s="16" t="s">
        <v>101</v>
      </c>
      <c r="J52" s="17">
        <v>6</v>
      </c>
      <c r="K52" s="19"/>
      <c r="L52" s="39">
        <v>3.5</v>
      </c>
      <c r="M52" s="42">
        <f t="shared" si="8"/>
        <v>0</v>
      </c>
      <c r="O52" s="16" t="s">
        <v>242</v>
      </c>
      <c r="P52" s="16" t="s">
        <v>243</v>
      </c>
      <c r="Q52" s="17">
        <v>6</v>
      </c>
      <c r="R52" s="59"/>
      <c r="S52" s="39">
        <v>3.25</v>
      </c>
      <c r="T52" s="42">
        <f t="shared" si="6"/>
        <v>0</v>
      </c>
    </row>
    <row r="53" spans="1:20" ht="9" customHeight="1" x14ac:dyDescent="0.25">
      <c r="A53" s="16">
        <v>314</v>
      </c>
      <c r="B53" s="16" t="s">
        <v>278</v>
      </c>
      <c r="C53" s="17">
        <v>3</v>
      </c>
      <c r="D53" s="59"/>
      <c r="E53" s="39">
        <v>3.75</v>
      </c>
      <c r="F53" s="42">
        <f t="shared" si="7"/>
        <v>0</v>
      </c>
      <c r="H53" s="16">
        <v>703</v>
      </c>
      <c r="I53" s="16" t="s">
        <v>102</v>
      </c>
      <c r="J53" s="17">
        <v>6</v>
      </c>
      <c r="K53" s="19"/>
      <c r="L53" s="39">
        <v>4.75</v>
      </c>
      <c r="M53" s="42">
        <f t="shared" si="8"/>
        <v>0</v>
      </c>
      <c r="O53" s="16" t="s">
        <v>244</v>
      </c>
      <c r="P53" s="16" t="s">
        <v>245</v>
      </c>
      <c r="Q53" s="17">
        <v>6</v>
      </c>
      <c r="R53" s="59"/>
      <c r="S53" s="39">
        <v>3.25</v>
      </c>
      <c r="T53" s="42">
        <f t="shared" si="6"/>
        <v>0</v>
      </c>
    </row>
    <row r="54" spans="1:20" ht="9" customHeight="1" x14ac:dyDescent="0.25">
      <c r="A54" s="16" t="s">
        <v>42</v>
      </c>
      <c r="B54" s="16" t="s">
        <v>43</v>
      </c>
      <c r="C54" s="17">
        <v>6</v>
      </c>
      <c r="D54" s="59"/>
      <c r="E54" s="39">
        <v>2</v>
      </c>
      <c r="F54" s="42">
        <f t="shared" si="7"/>
        <v>0</v>
      </c>
      <c r="H54" s="16">
        <v>705</v>
      </c>
      <c r="I54" s="16" t="s">
        <v>104</v>
      </c>
      <c r="J54" s="17">
        <v>6</v>
      </c>
      <c r="K54" s="19"/>
      <c r="L54" s="39">
        <v>3.25</v>
      </c>
      <c r="M54" s="42">
        <f t="shared" si="8"/>
        <v>0</v>
      </c>
      <c r="O54" s="16" t="s">
        <v>246</v>
      </c>
      <c r="P54" s="16" t="s">
        <v>247</v>
      </c>
      <c r="Q54" s="17">
        <v>6</v>
      </c>
      <c r="R54" s="59"/>
      <c r="S54" s="39">
        <v>3.25</v>
      </c>
      <c r="T54" s="42">
        <f t="shared" si="6"/>
        <v>0</v>
      </c>
    </row>
    <row r="55" spans="1:20" ht="9" customHeight="1" x14ac:dyDescent="0.25">
      <c r="A55" s="16" t="s">
        <v>44</v>
      </c>
      <c r="B55" s="68" t="s">
        <v>285</v>
      </c>
      <c r="C55" s="17">
        <v>6</v>
      </c>
      <c r="D55" s="59"/>
      <c r="E55" s="39">
        <v>4.25</v>
      </c>
      <c r="F55" s="42">
        <f t="shared" si="7"/>
        <v>0</v>
      </c>
      <c r="H55" s="16">
        <v>706</v>
      </c>
      <c r="I55" s="16" t="s">
        <v>105</v>
      </c>
      <c r="J55" s="17">
        <v>6</v>
      </c>
      <c r="K55" s="19"/>
      <c r="L55" s="39">
        <v>4.25</v>
      </c>
      <c r="M55" s="42">
        <f t="shared" si="8"/>
        <v>0</v>
      </c>
      <c r="O55" s="16" t="s">
        <v>248</v>
      </c>
      <c r="P55" s="16" t="s">
        <v>129</v>
      </c>
      <c r="Q55" s="17">
        <v>6</v>
      </c>
      <c r="R55" s="59"/>
      <c r="S55" s="39">
        <v>3.25</v>
      </c>
      <c r="T55" s="42">
        <f t="shared" si="6"/>
        <v>0</v>
      </c>
    </row>
    <row r="56" spans="1:20" ht="12.75" customHeight="1" x14ac:dyDescent="0.25">
      <c r="A56" s="16" t="s">
        <v>45</v>
      </c>
      <c r="B56" s="16" t="s">
        <v>46</v>
      </c>
      <c r="C56" s="17">
        <v>6</v>
      </c>
      <c r="D56" s="59"/>
      <c r="E56" s="39">
        <v>3.75</v>
      </c>
      <c r="F56" s="42">
        <f t="shared" si="7"/>
        <v>0</v>
      </c>
      <c r="H56" s="16">
        <v>707</v>
      </c>
      <c r="I56" s="16" t="s">
        <v>106</v>
      </c>
      <c r="J56" s="17">
        <v>6</v>
      </c>
      <c r="K56" s="19"/>
      <c r="L56" s="39">
        <v>4.25</v>
      </c>
      <c r="M56" s="42">
        <f t="shared" si="8"/>
        <v>0</v>
      </c>
      <c r="O56" s="16" t="s">
        <v>249</v>
      </c>
      <c r="P56" s="16" t="s">
        <v>250</v>
      </c>
      <c r="Q56" s="17">
        <v>6</v>
      </c>
      <c r="R56" s="59"/>
      <c r="S56" s="39">
        <v>3.25</v>
      </c>
      <c r="T56" s="42">
        <f t="shared" si="6"/>
        <v>0</v>
      </c>
    </row>
    <row r="57" spans="1:20" ht="11.25" customHeight="1" x14ac:dyDescent="0.25">
      <c r="A57" s="16">
        <v>320</v>
      </c>
      <c r="B57" s="16" t="s">
        <v>47</v>
      </c>
      <c r="C57" s="17">
        <v>6</v>
      </c>
      <c r="D57" s="59"/>
      <c r="E57" s="39">
        <v>3.5</v>
      </c>
      <c r="F57" s="42">
        <f t="shared" si="7"/>
        <v>0</v>
      </c>
      <c r="H57" s="16">
        <v>709</v>
      </c>
      <c r="I57" s="16" t="s">
        <v>107</v>
      </c>
      <c r="J57" s="17">
        <v>6</v>
      </c>
      <c r="K57" s="19"/>
      <c r="L57" s="39">
        <v>3.25</v>
      </c>
      <c r="M57" s="42">
        <f t="shared" si="8"/>
        <v>0</v>
      </c>
      <c r="O57" s="16" t="s">
        <v>251</v>
      </c>
      <c r="P57" s="16" t="s">
        <v>252</v>
      </c>
      <c r="Q57" s="17">
        <v>6</v>
      </c>
      <c r="R57" s="59"/>
      <c r="S57" s="39">
        <v>3.25</v>
      </c>
      <c r="T57" s="42">
        <f t="shared" si="6"/>
        <v>0</v>
      </c>
    </row>
    <row r="58" spans="1:20" ht="11.25" customHeight="1" x14ac:dyDescent="0.25">
      <c r="A58" s="16" t="s">
        <v>48</v>
      </c>
      <c r="B58" s="17" t="s">
        <v>291</v>
      </c>
      <c r="C58" s="17">
        <v>6</v>
      </c>
      <c r="D58" s="59"/>
      <c r="E58" s="39">
        <v>3.15</v>
      </c>
      <c r="F58" s="42">
        <f t="shared" si="7"/>
        <v>0</v>
      </c>
      <c r="H58" s="16">
        <v>715</v>
      </c>
      <c r="I58" s="16" t="s">
        <v>199</v>
      </c>
      <c r="J58" s="17">
        <v>3</v>
      </c>
      <c r="K58" s="19"/>
      <c r="L58" s="39">
        <v>6</v>
      </c>
      <c r="M58" s="42">
        <f t="shared" si="8"/>
        <v>0</v>
      </c>
      <c r="O58" s="16" t="s">
        <v>253</v>
      </c>
      <c r="P58" s="16" t="s">
        <v>254</v>
      </c>
      <c r="Q58" s="17">
        <v>6</v>
      </c>
      <c r="R58" s="59"/>
      <c r="S58" s="39">
        <v>3.25</v>
      </c>
      <c r="T58" s="42">
        <f t="shared" si="6"/>
        <v>0</v>
      </c>
    </row>
    <row r="59" spans="1:20" ht="9" customHeight="1" x14ac:dyDescent="0.25">
      <c r="A59" s="16">
        <v>321</v>
      </c>
      <c r="B59" s="17" t="s">
        <v>291</v>
      </c>
      <c r="C59" s="17">
        <v>6</v>
      </c>
      <c r="D59" s="59"/>
      <c r="E59" s="39">
        <v>2.35</v>
      </c>
      <c r="F59" s="42">
        <f t="shared" si="7"/>
        <v>0</v>
      </c>
      <c r="H59" s="16">
        <v>710</v>
      </c>
      <c r="I59" s="16" t="s">
        <v>108</v>
      </c>
      <c r="J59" s="17">
        <v>6</v>
      </c>
      <c r="K59" s="19"/>
      <c r="L59" s="39">
        <v>4.5</v>
      </c>
      <c r="M59" s="42">
        <f t="shared" si="8"/>
        <v>0</v>
      </c>
      <c r="O59" s="16" t="s">
        <v>255</v>
      </c>
      <c r="P59" s="16" t="s">
        <v>256</v>
      </c>
      <c r="Q59" s="17">
        <v>6</v>
      </c>
      <c r="R59" s="59"/>
      <c r="S59" s="39">
        <v>3.25</v>
      </c>
      <c r="T59" s="42">
        <f t="shared" si="6"/>
        <v>0</v>
      </c>
    </row>
    <row r="60" spans="1:20" ht="9" customHeight="1" x14ac:dyDescent="0.25">
      <c r="A60" s="16">
        <v>322</v>
      </c>
      <c r="B60" s="16" t="s">
        <v>49</v>
      </c>
      <c r="C60" s="17">
        <v>6</v>
      </c>
      <c r="D60" s="59"/>
      <c r="E60" s="39">
        <v>2.75</v>
      </c>
      <c r="F60" s="42">
        <f t="shared" si="7"/>
        <v>0</v>
      </c>
      <c r="H60" s="16" t="s">
        <v>109</v>
      </c>
      <c r="I60" s="16" t="s">
        <v>110</v>
      </c>
      <c r="J60" s="17">
        <v>6</v>
      </c>
      <c r="K60" s="19"/>
      <c r="L60" s="39">
        <v>4.5</v>
      </c>
      <c r="M60" s="42">
        <f t="shared" si="8"/>
        <v>0</v>
      </c>
      <c r="O60" s="16" t="s">
        <v>257</v>
      </c>
      <c r="P60" s="16" t="s">
        <v>258</v>
      </c>
      <c r="Q60" s="17">
        <v>6</v>
      </c>
      <c r="R60" s="59"/>
      <c r="S60" s="39">
        <v>3.25</v>
      </c>
      <c r="T60" s="42">
        <f t="shared" si="6"/>
        <v>0</v>
      </c>
    </row>
    <row r="61" spans="1:20" ht="9" customHeight="1" x14ac:dyDescent="0.25">
      <c r="A61" s="16">
        <v>324</v>
      </c>
      <c r="B61" s="16" t="s">
        <v>50</v>
      </c>
      <c r="C61" s="17">
        <v>6</v>
      </c>
      <c r="D61" s="59"/>
      <c r="E61" s="39">
        <v>5.5</v>
      </c>
      <c r="F61" s="42">
        <f t="shared" si="7"/>
        <v>0</v>
      </c>
      <c r="H61" s="16">
        <v>713</v>
      </c>
      <c r="I61" s="17" t="s">
        <v>291</v>
      </c>
      <c r="J61" s="17">
        <v>3</v>
      </c>
      <c r="K61" s="19"/>
      <c r="L61" s="39">
        <v>4</v>
      </c>
      <c r="M61" s="42">
        <f t="shared" si="8"/>
        <v>0</v>
      </c>
      <c r="O61" s="16" t="s">
        <v>268</v>
      </c>
      <c r="P61" s="16" t="s">
        <v>267</v>
      </c>
      <c r="Q61" s="17">
        <v>6</v>
      </c>
      <c r="R61" s="59"/>
      <c r="S61" s="39">
        <v>3.25</v>
      </c>
      <c r="T61" s="42">
        <f t="shared" si="6"/>
        <v>0</v>
      </c>
    </row>
    <row r="62" spans="1:20" ht="9" customHeight="1" x14ac:dyDescent="0.25">
      <c r="A62" s="16">
        <v>325</v>
      </c>
      <c r="B62" s="16" t="s">
        <v>51</v>
      </c>
      <c r="C62" s="17">
        <v>6</v>
      </c>
      <c r="D62" s="59"/>
      <c r="E62" s="39">
        <v>3</v>
      </c>
      <c r="F62" s="42">
        <f t="shared" si="7"/>
        <v>0</v>
      </c>
      <c r="H62" s="16">
        <v>716</v>
      </c>
      <c r="I62" s="17" t="s">
        <v>291</v>
      </c>
      <c r="J62" s="17">
        <v>3</v>
      </c>
      <c r="K62" s="19"/>
      <c r="L62" s="39">
        <v>4.75</v>
      </c>
      <c r="M62" s="42">
        <f t="shared" si="8"/>
        <v>0</v>
      </c>
      <c r="O62" s="16" t="s">
        <v>259</v>
      </c>
      <c r="P62" s="16" t="s">
        <v>260</v>
      </c>
      <c r="Q62" s="17">
        <v>6</v>
      </c>
      <c r="R62" s="59"/>
      <c r="S62" s="39">
        <v>3</v>
      </c>
      <c r="T62" s="42">
        <f t="shared" si="6"/>
        <v>0</v>
      </c>
    </row>
    <row r="63" spans="1:20" ht="9" customHeight="1" x14ac:dyDescent="0.25">
      <c r="A63" s="16">
        <v>330</v>
      </c>
      <c r="B63" s="16" t="s">
        <v>52</v>
      </c>
      <c r="C63" s="17" t="s">
        <v>53</v>
      </c>
      <c r="D63" s="59"/>
      <c r="E63" s="39">
        <v>15</v>
      </c>
      <c r="F63" s="42">
        <f t="shared" si="7"/>
        <v>0</v>
      </c>
      <c r="H63" s="16">
        <v>717</v>
      </c>
      <c r="I63" s="17" t="s">
        <v>291</v>
      </c>
      <c r="J63" s="17">
        <v>3</v>
      </c>
      <c r="K63" s="19"/>
      <c r="L63" s="39">
        <v>2.5</v>
      </c>
      <c r="M63" s="42">
        <f t="shared" si="8"/>
        <v>0</v>
      </c>
      <c r="O63" s="16" t="s">
        <v>261</v>
      </c>
      <c r="P63" s="16" t="s">
        <v>262</v>
      </c>
      <c r="Q63" s="17">
        <v>6</v>
      </c>
      <c r="R63" s="59"/>
      <c r="S63" s="39">
        <v>3</v>
      </c>
      <c r="T63" s="42">
        <f t="shared" si="6"/>
        <v>0</v>
      </c>
    </row>
    <row r="64" spans="1:20" ht="9" customHeight="1" x14ac:dyDescent="0.25">
      <c r="A64" s="16">
        <v>331</v>
      </c>
      <c r="B64" s="16" t="s">
        <v>54</v>
      </c>
      <c r="C64" s="17" t="s">
        <v>53</v>
      </c>
      <c r="D64" s="59"/>
      <c r="E64" s="39">
        <v>45.35</v>
      </c>
      <c r="F64" s="42">
        <f t="shared" si="7"/>
        <v>0</v>
      </c>
      <c r="H64" s="16">
        <v>718</v>
      </c>
      <c r="I64" s="16" t="s">
        <v>281</v>
      </c>
      <c r="J64" s="17">
        <v>6</v>
      </c>
      <c r="K64" s="19"/>
      <c r="L64" s="39">
        <v>4</v>
      </c>
      <c r="M64" s="42">
        <f t="shared" si="8"/>
        <v>0</v>
      </c>
      <c r="O64" s="16" t="s">
        <v>263</v>
      </c>
      <c r="P64" s="16" t="s">
        <v>264</v>
      </c>
      <c r="Q64" s="17">
        <v>6</v>
      </c>
      <c r="R64" s="59"/>
      <c r="S64" s="39">
        <v>3</v>
      </c>
      <c r="T64" s="42">
        <f t="shared" si="6"/>
        <v>0</v>
      </c>
    </row>
    <row r="65" spans="1:22" ht="9" customHeight="1" x14ac:dyDescent="0.25">
      <c r="A65" s="16">
        <v>332</v>
      </c>
      <c r="B65" s="16" t="s">
        <v>55</v>
      </c>
      <c r="C65" s="17">
        <v>6</v>
      </c>
      <c r="D65" s="59"/>
      <c r="E65" s="39">
        <v>3.5</v>
      </c>
      <c r="F65" s="42">
        <f t="shared" si="7"/>
        <v>0</v>
      </c>
      <c r="H65" s="101" t="s">
        <v>279</v>
      </c>
      <c r="I65" s="102"/>
      <c r="J65" s="102"/>
      <c r="K65" s="102"/>
      <c r="L65" s="102"/>
      <c r="M65" s="103"/>
      <c r="O65" s="101" t="s">
        <v>183</v>
      </c>
      <c r="P65" s="102"/>
      <c r="Q65" s="102"/>
      <c r="R65" s="102"/>
      <c r="S65" s="102"/>
      <c r="T65" s="103"/>
    </row>
    <row r="66" spans="1:22" ht="9" customHeight="1" x14ac:dyDescent="0.25">
      <c r="A66" s="16">
        <v>336</v>
      </c>
      <c r="B66" s="16" t="s">
        <v>56</v>
      </c>
      <c r="C66" s="17">
        <v>6</v>
      </c>
      <c r="D66" s="59"/>
      <c r="E66" s="39">
        <v>3.25</v>
      </c>
      <c r="F66" s="42">
        <f t="shared" si="7"/>
        <v>0</v>
      </c>
      <c r="H66" s="16">
        <v>807</v>
      </c>
      <c r="I66" s="16" t="s">
        <v>111</v>
      </c>
      <c r="J66" s="17">
        <v>6</v>
      </c>
      <c r="K66" s="19"/>
      <c r="L66" s="39">
        <v>3.25</v>
      </c>
      <c r="M66" s="42">
        <f t="shared" ref="M66:M83" si="9">SUM(K66*L66)</f>
        <v>0</v>
      </c>
      <c r="O66" s="68" t="s">
        <v>159</v>
      </c>
      <c r="P66" s="16" t="s">
        <v>160</v>
      </c>
      <c r="Q66" s="17">
        <v>6</v>
      </c>
      <c r="R66" s="59"/>
      <c r="S66" s="39">
        <v>3.5</v>
      </c>
      <c r="T66" s="42">
        <f t="shared" ref="T66:T80" si="10">SUM(R66*S66)</f>
        <v>0</v>
      </c>
    </row>
    <row r="67" spans="1:22" ht="9" customHeight="1" x14ac:dyDescent="0.25">
      <c r="A67" s="16">
        <v>339</v>
      </c>
      <c r="B67" s="16" t="s">
        <v>57</v>
      </c>
      <c r="C67" s="17">
        <v>6</v>
      </c>
      <c r="D67" s="59"/>
      <c r="E67" s="39">
        <v>2.25</v>
      </c>
      <c r="F67" s="42">
        <f t="shared" si="7"/>
        <v>0</v>
      </c>
      <c r="H67" s="16">
        <v>808</v>
      </c>
      <c r="I67" s="16" t="s">
        <v>112</v>
      </c>
      <c r="J67" s="17">
        <v>6</v>
      </c>
      <c r="K67" s="19"/>
      <c r="L67" s="39">
        <v>3.25</v>
      </c>
      <c r="M67" s="42">
        <f t="shared" si="9"/>
        <v>0</v>
      </c>
      <c r="O67" s="68" t="s">
        <v>171</v>
      </c>
      <c r="P67" s="16" t="s">
        <v>172</v>
      </c>
      <c r="Q67" s="17">
        <v>6</v>
      </c>
      <c r="R67" s="59"/>
      <c r="S67" s="39">
        <v>3</v>
      </c>
      <c r="T67" s="42">
        <f t="shared" si="10"/>
        <v>0</v>
      </c>
    </row>
    <row r="68" spans="1:22" ht="9" customHeight="1" x14ac:dyDescent="0.25">
      <c r="A68" s="16">
        <v>340</v>
      </c>
      <c r="B68" s="16" t="s">
        <v>158</v>
      </c>
      <c r="C68" s="17">
        <v>6</v>
      </c>
      <c r="D68" s="59"/>
      <c r="E68" s="39">
        <v>3.5</v>
      </c>
      <c r="F68" s="42">
        <f t="shared" si="7"/>
        <v>0</v>
      </c>
      <c r="H68" s="16">
        <v>813</v>
      </c>
      <c r="I68" s="16" t="s">
        <v>113</v>
      </c>
      <c r="J68" s="17">
        <v>6</v>
      </c>
      <c r="K68" s="19"/>
      <c r="L68" s="39">
        <v>2.75</v>
      </c>
      <c r="M68" s="42">
        <f t="shared" si="9"/>
        <v>0</v>
      </c>
      <c r="O68" s="68" t="s">
        <v>173</v>
      </c>
      <c r="P68" s="16" t="s">
        <v>174</v>
      </c>
      <c r="Q68" s="17">
        <v>6</v>
      </c>
      <c r="R68" s="59"/>
      <c r="S68" s="39">
        <v>4.5</v>
      </c>
      <c r="T68" s="42">
        <f t="shared" si="10"/>
        <v>0</v>
      </c>
      <c r="V68" s="46"/>
    </row>
    <row r="69" spans="1:22" ht="9" customHeight="1" x14ac:dyDescent="0.25">
      <c r="A69" s="16">
        <v>341</v>
      </c>
      <c r="B69" s="17" t="s">
        <v>291</v>
      </c>
      <c r="C69" s="17">
        <v>6</v>
      </c>
      <c r="D69" s="59"/>
      <c r="E69" s="39">
        <v>1.75</v>
      </c>
      <c r="F69" s="42">
        <f t="shared" si="7"/>
        <v>0</v>
      </c>
      <c r="H69" s="69">
        <v>814</v>
      </c>
      <c r="I69" s="53" t="s">
        <v>202</v>
      </c>
      <c r="J69" s="56">
        <v>6</v>
      </c>
      <c r="K69" s="20"/>
      <c r="L69" s="105">
        <v>2.75</v>
      </c>
      <c r="M69" s="42">
        <f t="shared" si="9"/>
        <v>0</v>
      </c>
      <c r="O69" s="68" t="s">
        <v>175</v>
      </c>
      <c r="P69" s="16" t="s">
        <v>176</v>
      </c>
      <c r="Q69" s="17">
        <v>6</v>
      </c>
      <c r="R69" s="59"/>
      <c r="S69" s="39">
        <v>3.5</v>
      </c>
      <c r="T69" s="42">
        <f t="shared" si="10"/>
        <v>0</v>
      </c>
    </row>
    <row r="70" spans="1:22" ht="9" customHeight="1" x14ac:dyDescent="0.25">
      <c r="A70" s="16">
        <v>342</v>
      </c>
      <c r="B70" s="16" t="s">
        <v>275</v>
      </c>
      <c r="C70" s="17">
        <v>6</v>
      </c>
      <c r="D70" s="59"/>
      <c r="E70" s="39">
        <v>3.75</v>
      </c>
      <c r="F70" s="42">
        <f t="shared" si="7"/>
        <v>0</v>
      </c>
      <c r="H70" s="16">
        <v>815</v>
      </c>
      <c r="I70" s="16" t="s">
        <v>203</v>
      </c>
      <c r="J70" s="17">
        <v>6</v>
      </c>
      <c r="K70" s="19"/>
      <c r="L70" s="39">
        <v>2.75</v>
      </c>
      <c r="M70" s="42">
        <f t="shared" si="9"/>
        <v>0</v>
      </c>
      <c r="O70" s="68" t="s">
        <v>177</v>
      </c>
      <c r="P70" s="17" t="s">
        <v>291</v>
      </c>
      <c r="Q70" s="17">
        <v>6</v>
      </c>
      <c r="R70" s="59"/>
      <c r="S70" s="39">
        <v>2.75</v>
      </c>
      <c r="T70" s="42">
        <f t="shared" si="10"/>
        <v>0</v>
      </c>
    </row>
    <row r="71" spans="1:22" ht="9" customHeight="1" x14ac:dyDescent="0.25">
      <c r="A71" s="16">
        <v>344</v>
      </c>
      <c r="B71" s="17" t="s">
        <v>291</v>
      </c>
      <c r="C71" s="17">
        <v>6</v>
      </c>
      <c r="D71" s="59"/>
      <c r="E71" s="39">
        <v>3</v>
      </c>
      <c r="F71" s="42">
        <f t="shared" si="7"/>
        <v>0</v>
      </c>
      <c r="H71" s="16">
        <v>816</v>
      </c>
      <c r="I71" s="16" t="s">
        <v>198</v>
      </c>
      <c r="J71" s="17">
        <v>6</v>
      </c>
      <c r="K71" s="19"/>
      <c r="L71" s="39">
        <v>3</v>
      </c>
      <c r="M71" s="42">
        <f t="shared" si="9"/>
        <v>0</v>
      </c>
      <c r="O71" s="68" t="s">
        <v>167</v>
      </c>
      <c r="P71" s="16" t="s">
        <v>168</v>
      </c>
      <c r="Q71" s="17">
        <v>6</v>
      </c>
      <c r="R71" s="59"/>
      <c r="S71" s="39">
        <v>3.75</v>
      </c>
      <c r="T71" s="42">
        <f t="shared" si="10"/>
        <v>0</v>
      </c>
    </row>
    <row r="72" spans="1:22" ht="9" customHeight="1" x14ac:dyDescent="0.25">
      <c r="A72" s="16">
        <v>345</v>
      </c>
      <c r="B72" s="17" t="s">
        <v>291</v>
      </c>
      <c r="C72" s="17">
        <v>6</v>
      </c>
      <c r="D72" s="59"/>
      <c r="E72" s="39">
        <v>3</v>
      </c>
      <c r="F72" s="42">
        <f t="shared" si="7"/>
        <v>0</v>
      </c>
      <c r="H72" s="16">
        <v>817</v>
      </c>
      <c r="I72" s="16" t="s">
        <v>114</v>
      </c>
      <c r="J72" s="17">
        <v>6</v>
      </c>
      <c r="K72" s="19"/>
      <c r="L72" s="39">
        <v>3</v>
      </c>
      <c r="M72" s="42">
        <f t="shared" si="9"/>
        <v>0</v>
      </c>
      <c r="O72" s="68" t="s">
        <v>169</v>
      </c>
      <c r="P72" s="16" t="s">
        <v>184</v>
      </c>
      <c r="Q72" s="17">
        <v>6</v>
      </c>
      <c r="R72" s="59"/>
      <c r="S72" s="39">
        <v>2</v>
      </c>
      <c r="T72" s="42">
        <f t="shared" si="10"/>
        <v>0</v>
      </c>
    </row>
    <row r="73" spans="1:22" ht="9" customHeight="1" x14ac:dyDescent="0.25">
      <c r="A73" s="53">
        <v>346</v>
      </c>
      <c r="B73" s="65" t="s">
        <v>283</v>
      </c>
      <c r="C73" s="56">
        <v>6</v>
      </c>
      <c r="D73" s="66"/>
      <c r="E73" s="105">
        <v>4.25</v>
      </c>
      <c r="F73" s="42">
        <f t="shared" si="7"/>
        <v>0</v>
      </c>
      <c r="H73" s="16">
        <v>818</v>
      </c>
      <c r="I73" s="16" t="s">
        <v>115</v>
      </c>
      <c r="J73" s="17">
        <v>6</v>
      </c>
      <c r="K73" s="19"/>
      <c r="L73" s="39">
        <v>5.25</v>
      </c>
      <c r="M73" s="42">
        <f t="shared" si="9"/>
        <v>0</v>
      </c>
      <c r="O73" s="68" t="s">
        <v>165</v>
      </c>
      <c r="P73" s="16" t="s">
        <v>166</v>
      </c>
      <c r="Q73" s="17">
        <v>6</v>
      </c>
      <c r="R73" s="59"/>
      <c r="S73" s="39">
        <v>3.5</v>
      </c>
      <c r="T73" s="42">
        <f t="shared" si="10"/>
        <v>0</v>
      </c>
    </row>
    <row r="74" spans="1:22" ht="9" customHeight="1" x14ac:dyDescent="0.25">
      <c r="A74" s="101" t="s">
        <v>58</v>
      </c>
      <c r="B74" s="102"/>
      <c r="C74" s="102"/>
      <c r="D74" s="102"/>
      <c r="E74" s="102"/>
      <c r="F74" s="103"/>
      <c r="H74" s="16" t="s">
        <v>116</v>
      </c>
      <c r="I74" s="16" t="s">
        <v>117</v>
      </c>
      <c r="J74" s="17">
        <v>6</v>
      </c>
      <c r="K74" s="19"/>
      <c r="L74" s="39">
        <v>4.5</v>
      </c>
      <c r="M74" s="42">
        <f t="shared" si="9"/>
        <v>0</v>
      </c>
      <c r="O74" s="68" t="s">
        <v>161</v>
      </c>
      <c r="P74" s="16" t="s">
        <v>162</v>
      </c>
      <c r="Q74" s="17">
        <v>6</v>
      </c>
      <c r="R74" s="59"/>
      <c r="S74" s="39">
        <v>3.75</v>
      </c>
      <c r="T74" s="42">
        <f t="shared" si="10"/>
        <v>0</v>
      </c>
    </row>
    <row r="75" spans="1:22" ht="9" customHeight="1" x14ac:dyDescent="0.25">
      <c r="A75" s="64">
        <v>401</v>
      </c>
      <c r="B75" s="64" t="s">
        <v>180</v>
      </c>
      <c r="C75" s="57">
        <v>6</v>
      </c>
      <c r="D75" s="67"/>
      <c r="E75" s="106">
        <v>3.5</v>
      </c>
      <c r="F75" s="42">
        <f t="shared" ref="F75:F85" si="11">SUM(D75*E75)</f>
        <v>0</v>
      </c>
      <c r="H75" s="71" t="s">
        <v>119</v>
      </c>
      <c r="I75" s="16" t="s">
        <v>289</v>
      </c>
      <c r="J75" s="17">
        <v>6</v>
      </c>
      <c r="K75" s="19"/>
      <c r="L75" s="39">
        <v>5.5</v>
      </c>
      <c r="M75" s="42">
        <f t="shared" si="9"/>
        <v>0</v>
      </c>
      <c r="O75" s="68" t="s">
        <v>103</v>
      </c>
      <c r="P75" s="17" t="s">
        <v>291</v>
      </c>
      <c r="Q75" s="17">
        <v>6</v>
      </c>
      <c r="R75" s="59"/>
      <c r="S75" s="39">
        <v>4</v>
      </c>
      <c r="T75" s="42">
        <f t="shared" si="10"/>
        <v>0</v>
      </c>
    </row>
    <row r="76" spans="1:22" ht="9" customHeight="1" x14ac:dyDescent="0.25">
      <c r="A76" s="16" t="s">
        <v>59</v>
      </c>
      <c r="B76" s="17" t="s">
        <v>291</v>
      </c>
      <c r="C76" s="17">
        <v>6</v>
      </c>
      <c r="D76" s="59"/>
      <c r="E76" s="39">
        <v>4.25</v>
      </c>
      <c r="F76" s="42">
        <f t="shared" si="11"/>
        <v>0</v>
      </c>
      <c r="H76" s="68" t="s">
        <v>120</v>
      </c>
      <c r="I76" s="52" t="s">
        <v>121</v>
      </c>
      <c r="J76" s="17">
        <v>6</v>
      </c>
      <c r="K76" s="19"/>
      <c r="L76" s="39">
        <v>4.25</v>
      </c>
      <c r="M76" s="42">
        <f t="shared" si="9"/>
        <v>0</v>
      </c>
      <c r="O76" s="68" t="s">
        <v>188</v>
      </c>
      <c r="P76" s="16" t="s">
        <v>189</v>
      </c>
      <c r="Q76" s="17">
        <v>6</v>
      </c>
      <c r="R76" s="59"/>
      <c r="S76" s="39">
        <v>4.5</v>
      </c>
      <c r="T76" s="42">
        <f t="shared" si="10"/>
        <v>0</v>
      </c>
    </row>
    <row r="77" spans="1:22" ht="9" customHeight="1" x14ac:dyDescent="0.25">
      <c r="A77" s="16">
        <v>402</v>
      </c>
      <c r="B77" s="16" t="s">
        <v>60</v>
      </c>
      <c r="C77" s="17">
        <v>6</v>
      </c>
      <c r="D77" s="59"/>
      <c r="E77" s="39">
        <v>3</v>
      </c>
      <c r="F77" s="42">
        <f t="shared" si="11"/>
        <v>0</v>
      </c>
      <c r="H77" s="16" t="s">
        <v>122</v>
      </c>
      <c r="I77" s="52" t="s">
        <v>123</v>
      </c>
      <c r="J77" s="17">
        <v>6</v>
      </c>
      <c r="K77" s="19"/>
      <c r="L77" s="39">
        <v>3.5</v>
      </c>
      <c r="M77" s="42">
        <f t="shared" si="9"/>
        <v>0</v>
      </c>
      <c r="O77" s="68" t="s">
        <v>185</v>
      </c>
      <c r="P77" s="16" t="s">
        <v>186</v>
      </c>
      <c r="Q77" s="17">
        <v>6</v>
      </c>
      <c r="R77" s="59"/>
      <c r="S77" s="39">
        <v>2.75</v>
      </c>
      <c r="T77" s="42">
        <f t="shared" si="10"/>
        <v>0</v>
      </c>
    </row>
    <row r="78" spans="1:22" ht="9.75" customHeight="1" x14ac:dyDescent="0.25">
      <c r="A78" s="16">
        <v>403</v>
      </c>
      <c r="B78" s="17" t="s">
        <v>291</v>
      </c>
      <c r="C78" s="17">
        <v>6</v>
      </c>
      <c r="D78" s="59"/>
      <c r="E78" s="39">
        <v>8</v>
      </c>
      <c r="F78" s="42">
        <f t="shared" si="11"/>
        <v>0</v>
      </c>
      <c r="H78" s="16">
        <v>821</v>
      </c>
      <c r="I78" s="52" t="s">
        <v>205</v>
      </c>
      <c r="J78" s="17">
        <v>6</v>
      </c>
      <c r="K78" s="19"/>
      <c r="L78" s="39">
        <v>3.25</v>
      </c>
      <c r="M78" s="42">
        <f t="shared" si="9"/>
        <v>0</v>
      </c>
      <c r="O78" s="68" t="s">
        <v>163</v>
      </c>
      <c r="P78" s="16" t="s">
        <v>187</v>
      </c>
      <c r="Q78" s="17">
        <v>6</v>
      </c>
      <c r="R78" s="59"/>
      <c r="S78" s="39">
        <v>5.25</v>
      </c>
      <c r="T78" s="42">
        <f t="shared" si="10"/>
        <v>0</v>
      </c>
    </row>
    <row r="79" spans="1:22" ht="9" customHeight="1" x14ac:dyDescent="0.25">
      <c r="A79" s="16" t="s">
        <v>61</v>
      </c>
      <c r="B79" s="16" t="s">
        <v>62</v>
      </c>
      <c r="C79" s="17">
        <v>6</v>
      </c>
      <c r="D79" s="59"/>
      <c r="E79" s="39">
        <v>6.5</v>
      </c>
      <c r="F79" s="42">
        <f t="shared" si="11"/>
        <v>0</v>
      </c>
      <c r="H79" s="16">
        <v>823</v>
      </c>
      <c r="I79" s="54" t="s">
        <v>124</v>
      </c>
      <c r="J79" s="17">
        <v>6</v>
      </c>
      <c r="K79" s="19"/>
      <c r="L79" s="39">
        <v>3.25</v>
      </c>
      <c r="M79" s="42">
        <f t="shared" si="9"/>
        <v>0</v>
      </c>
      <c r="O79" s="68" t="s">
        <v>118</v>
      </c>
      <c r="P79" s="16" t="s">
        <v>164</v>
      </c>
      <c r="Q79" s="17">
        <v>6</v>
      </c>
      <c r="R79" s="59"/>
      <c r="S79" s="39">
        <v>4.5</v>
      </c>
      <c r="T79" s="42">
        <f t="shared" si="10"/>
        <v>0</v>
      </c>
    </row>
    <row r="80" spans="1:22" ht="9" customHeight="1" x14ac:dyDescent="0.25">
      <c r="A80" s="16">
        <v>406</v>
      </c>
      <c r="B80" s="16" t="s">
        <v>63</v>
      </c>
      <c r="C80" s="17">
        <v>6</v>
      </c>
      <c r="D80" s="59"/>
      <c r="E80" s="39">
        <v>5</v>
      </c>
      <c r="F80" s="42">
        <f t="shared" si="11"/>
        <v>0</v>
      </c>
      <c r="H80" s="16">
        <v>824</v>
      </c>
      <c r="I80" s="52" t="s">
        <v>206</v>
      </c>
      <c r="J80" s="17">
        <v>6</v>
      </c>
      <c r="K80" s="19"/>
      <c r="L80" s="39">
        <v>3.25</v>
      </c>
      <c r="M80" s="42">
        <f t="shared" si="9"/>
        <v>0</v>
      </c>
      <c r="O80" s="16">
        <v>1001</v>
      </c>
      <c r="P80" s="16" t="s">
        <v>157</v>
      </c>
      <c r="Q80" s="17">
        <v>6</v>
      </c>
      <c r="R80" s="59"/>
      <c r="S80" s="39">
        <v>3.25</v>
      </c>
      <c r="T80" s="42">
        <f t="shared" si="10"/>
        <v>0</v>
      </c>
    </row>
    <row r="81" spans="1:21" ht="9" customHeight="1" x14ac:dyDescent="0.25">
      <c r="A81" s="16" t="s">
        <v>65</v>
      </c>
      <c r="B81" s="16" t="s">
        <v>66</v>
      </c>
      <c r="C81" s="17">
        <v>6</v>
      </c>
      <c r="D81" s="59"/>
      <c r="E81" s="39">
        <v>2.75</v>
      </c>
      <c r="F81" s="42">
        <f t="shared" si="11"/>
        <v>0</v>
      </c>
      <c r="H81" s="16">
        <v>831</v>
      </c>
      <c r="I81" s="52" t="s">
        <v>125</v>
      </c>
      <c r="J81" s="17">
        <v>6</v>
      </c>
      <c r="K81" s="19"/>
      <c r="L81" s="39">
        <v>3.5</v>
      </c>
      <c r="M81" s="42">
        <f t="shared" si="9"/>
        <v>0</v>
      </c>
      <c r="O81" s="17"/>
      <c r="P81" s="16"/>
      <c r="Q81" s="17"/>
      <c r="R81" s="59"/>
      <c r="S81" s="39"/>
      <c r="T81" s="42"/>
    </row>
    <row r="82" spans="1:21" ht="9" customHeight="1" x14ac:dyDescent="0.25">
      <c r="A82" s="16">
        <v>407</v>
      </c>
      <c r="B82" s="16" t="s">
        <v>64</v>
      </c>
      <c r="C82" s="17">
        <v>6</v>
      </c>
      <c r="D82" s="59"/>
      <c r="E82" s="39">
        <v>2</v>
      </c>
      <c r="F82" s="42">
        <f t="shared" si="11"/>
        <v>0</v>
      </c>
      <c r="H82" s="16">
        <v>834</v>
      </c>
      <c r="I82" s="52" t="s">
        <v>126</v>
      </c>
      <c r="J82" s="17">
        <v>6</v>
      </c>
      <c r="K82" s="19"/>
      <c r="L82" s="39">
        <v>3.25</v>
      </c>
      <c r="M82" s="42">
        <f t="shared" si="9"/>
        <v>0</v>
      </c>
      <c r="O82" s="47"/>
      <c r="P82" s="2"/>
      <c r="Q82" s="47"/>
      <c r="R82" s="19"/>
      <c r="S82" s="38"/>
      <c r="T82" s="42"/>
    </row>
    <row r="83" spans="1:21" ht="9" customHeight="1" x14ac:dyDescent="0.25">
      <c r="A83" s="16">
        <v>408</v>
      </c>
      <c r="B83" s="16" t="s">
        <v>67</v>
      </c>
      <c r="C83" s="17">
        <v>6</v>
      </c>
      <c r="D83" s="59"/>
      <c r="E83" s="39">
        <v>2.5</v>
      </c>
      <c r="F83" s="42">
        <f t="shared" si="11"/>
        <v>0</v>
      </c>
      <c r="H83" s="70" t="s">
        <v>196</v>
      </c>
      <c r="I83" s="52" t="s">
        <v>127</v>
      </c>
      <c r="J83" s="17">
        <v>3</v>
      </c>
      <c r="K83" s="19"/>
      <c r="L83" s="39">
        <v>5</v>
      </c>
      <c r="M83" s="42">
        <f t="shared" si="9"/>
        <v>0</v>
      </c>
      <c r="O83" s="47"/>
      <c r="P83" s="2"/>
      <c r="Q83" s="47"/>
      <c r="R83" s="19"/>
      <c r="S83" s="38"/>
      <c r="T83" s="42"/>
    </row>
    <row r="84" spans="1:21" ht="9" customHeight="1" x14ac:dyDescent="0.25">
      <c r="A84" s="16">
        <v>409</v>
      </c>
      <c r="B84" s="16" t="s">
        <v>68</v>
      </c>
      <c r="C84" s="17">
        <v>6</v>
      </c>
      <c r="D84" s="59"/>
      <c r="E84" s="39">
        <v>1.75</v>
      </c>
      <c r="F84" s="42">
        <f t="shared" si="11"/>
        <v>0</v>
      </c>
      <c r="H84" s="55"/>
      <c r="I84" s="52"/>
      <c r="J84" s="17"/>
      <c r="K84" s="19"/>
      <c r="L84" s="39"/>
      <c r="M84" s="42"/>
      <c r="O84" s="44"/>
      <c r="P84" s="2"/>
      <c r="Q84" s="44"/>
      <c r="R84" s="19"/>
      <c r="S84" s="38"/>
      <c r="T84" s="42"/>
    </row>
    <row r="85" spans="1:21" ht="9" customHeight="1" thickBot="1" x14ac:dyDescent="0.3">
      <c r="A85" s="16">
        <v>410</v>
      </c>
      <c r="B85" s="16" t="s">
        <v>69</v>
      </c>
      <c r="C85" s="17">
        <v>6</v>
      </c>
      <c r="D85" s="59"/>
      <c r="E85" s="39">
        <v>3.25</v>
      </c>
      <c r="F85" s="42">
        <f t="shared" si="11"/>
        <v>0</v>
      </c>
      <c r="G85" s="6"/>
      <c r="H85" s="5"/>
      <c r="I85" s="13"/>
      <c r="J85" s="3"/>
      <c r="K85" s="21"/>
      <c r="L85" s="40"/>
      <c r="M85" s="42"/>
      <c r="O85" s="45"/>
      <c r="P85" s="12"/>
      <c r="Q85" s="45"/>
      <c r="R85" s="18"/>
      <c r="S85" s="41"/>
      <c r="T85" s="43"/>
      <c r="U85" s="14"/>
    </row>
    <row r="86" spans="1:21" ht="15" customHeight="1" x14ac:dyDescent="0.2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5"/>
      <c r="O86" s="87" t="s">
        <v>191</v>
      </c>
      <c r="P86" s="88"/>
      <c r="Q86" s="97">
        <f>SUM(F8:F85,M8:M83,T8:T80)</f>
        <v>0</v>
      </c>
      <c r="R86" s="98"/>
      <c r="S86" s="98"/>
      <c r="T86" s="98"/>
      <c r="U86" s="46"/>
    </row>
    <row r="87" spans="1:21" ht="15" customHeight="1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8"/>
      <c r="O87" s="112" t="s">
        <v>286</v>
      </c>
      <c r="P87" s="113"/>
      <c r="Q87" s="95">
        <f>SUM(Q86*0.14)</f>
        <v>0</v>
      </c>
      <c r="R87" s="96"/>
      <c r="S87" s="96"/>
      <c r="T87" s="96"/>
    </row>
    <row r="88" spans="1:21" ht="12" customHeight="1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8"/>
      <c r="O88" s="83" t="s">
        <v>192</v>
      </c>
      <c r="P88" s="84"/>
      <c r="Q88" s="89">
        <f>SUM(Q86+Q87)</f>
        <v>0</v>
      </c>
      <c r="R88" s="90"/>
      <c r="S88" s="90"/>
      <c r="T88" s="91"/>
    </row>
    <row r="89" spans="1:21" ht="12" customHeight="1" thickBot="1" x14ac:dyDescent="0.3">
      <c r="A89" s="29"/>
      <c r="B89" s="30"/>
      <c r="C89" s="30"/>
      <c r="D89" s="30"/>
      <c r="E89" s="30"/>
      <c r="F89" s="30"/>
      <c r="G89" s="31"/>
      <c r="H89" s="30"/>
      <c r="I89" s="30"/>
      <c r="J89" s="30"/>
      <c r="K89" s="30"/>
      <c r="L89" s="30"/>
      <c r="M89" s="32"/>
      <c r="O89" s="85"/>
      <c r="P89" s="86"/>
      <c r="Q89" s="92"/>
      <c r="R89" s="93"/>
      <c r="S89" s="93"/>
      <c r="T89" s="94"/>
    </row>
    <row r="90" spans="1:21" ht="0.75" customHeight="1" x14ac:dyDescent="0.25">
      <c r="G90" s="10"/>
      <c r="O90" s="34"/>
      <c r="P90" s="34"/>
      <c r="Q90" s="35"/>
      <c r="R90" s="35"/>
      <c r="S90" s="35"/>
      <c r="T90" s="35"/>
    </row>
    <row r="91" spans="1:2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6"/>
      <c r="P91" s="36"/>
      <c r="Q91" s="36"/>
      <c r="R91" s="36"/>
      <c r="S91" s="36"/>
      <c r="T91" s="36"/>
    </row>
    <row r="92" spans="1:2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1" x14ac:dyDescent="0.25">
      <c r="A95" s="33"/>
      <c r="B95" s="33"/>
      <c r="C95" s="33"/>
      <c r="D95" s="33"/>
      <c r="E95" s="33"/>
      <c r="F95" s="33"/>
      <c r="G95" s="37"/>
      <c r="H95" s="33"/>
      <c r="I95" s="33"/>
      <c r="J95" s="33"/>
      <c r="K95" s="33"/>
      <c r="L95" s="33"/>
      <c r="M95" s="33"/>
      <c r="N95" s="33"/>
      <c r="O95" s="10"/>
      <c r="P95" s="10"/>
      <c r="Q95" s="10"/>
      <c r="R95" s="10"/>
      <c r="S95" s="10"/>
      <c r="T95" s="10"/>
    </row>
    <row r="96" spans="1:21" x14ac:dyDescent="0.25">
      <c r="A96" s="9"/>
      <c r="B96" s="9"/>
      <c r="C96" s="9"/>
      <c r="D96" s="9"/>
      <c r="E96" s="9"/>
      <c r="F96" s="9"/>
      <c r="H96" s="9"/>
      <c r="O96" s="10"/>
      <c r="P96" s="10"/>
      <c r="Q96" s="10"/>
      <c r="R96" s="10"/>
      <c r="S96" s="10"/>
      <c r="T96" s="10"/>
    </row>
  </sheetData>
  <sheetProtection algorithmName="SHA-512" hashValue="1kb0+9zxIgPo3mY6Vg6D55LC11p1BWGp+JXUn71PsyNRj6O9ByxAaOcSz9Wj8AV4trDOTXQRATxoA8jBQDkiow==" saltValue="68lkyOzU8+Ln3GRHpmUgaw==" spinCount="100000" sheet="1" selectLockedCells="1"/>
  <mergeCells count="19">
    <mergeCell ref="O88:P89"/>
    <mergeCell ref="O87:P87"/>
    <mergeCell ref="O86:P86"/>
    <mergeCell ref="O30:T30"/>
    <mergeCell ref="O7:T7"/>
    <mergeCell ref="O65:T65"/>
    <mergeCell ref="O13:T13"/>
    <mergeCell ref="Q88:T89"/>
    <mergeCell ref="Q87:T87"/>
    <mergeCell ref="Q86:T86"/>
    <mergeCell ref="H65:M65"/>
    <mergeCell ref="A74:F74"/>
    <mergeCell ref="A7:F7"/>
    <mergeCell ref="A1:C3"/>
    <mergeCell ref="Q2:T4"/>
    <mergeCell ref="F2:O5"/>
    <mergeCell ref="H7:M7"/>
    <mergeCell ref="H15:M15"/>
    <mergeCell ref="E1:S1"/>
  </mergeCells>
  <printOptions horizontalCentered="1"/>
  <pageMargins left="1" right="0" top="0" bottom="0" header="0" footer="0.3"/>
  <pageSetup paperSize="5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George Rice</cp:lastModifiedBy>
  <cp:lastPrinted>2022-11-23T22:08:02Z</cp:lastPrinted>
  <dcterms:created xsi:type="dcterms:W3CDTF">2013-02-13T14:23:10Z</dcterms:created>
  <dcterms:modified xsi:type="dcterms:W3CDTF">2022-11-29T22:35:13Z</dcterms:modified>
</cp:coreProperties>
</file>